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an Conaway\REiCON Constructors Dropbox\Users\sconaway\Desktop\Melvin's\"/>
    </mc:Choice>
  </mc:AlternateContent>
  <bookViews>
    <workbookView xWindow="0" yWindow="0" windowWidth="18870" windowHeight="9015"/>
  </bookViews>
  <sheets>
    <sheet name="Const Estimate" sheetId="1" r:id="rId1"/>
  </sheets>
  <definedNames>
    <definedName name="_xlnm.Print_Area" localSheetId="0">'Const Estimate'!$A$1:$I$264</definedName>
    <definedName name="_xlnm.Print_Titles" localSheetId="0">'Const Estimate'!$1:$8</definedName>
    <definedName name="Print_Titles_MI" localSheetId="0">'Const Estimate'!$1:$8</definedName>
    <definedName name="Print_Titles_MI">#REF!</definedName>
  </definedNames>
  <calcPr calcId="162913" concurrentCalc="0"/>
</workbook>
</file>

<file path=xl/calcChain.xml><?xml version="1.0" encoding="utf-8"?>
<calcChain xmlns="http://schemas.openxmlformats.org/spreadsheetml/2006/main">
  <c r="G239" i="1" l="1"/>
  <c r="G240" i="1"/>
  <c r="G241" i="1"/>
  <c r="G242" i="1"/>
  <c r="G243" i="1"/>
  <c r="G244" i="1"/>
  <c r="F236" i="1"/>
  <c r="F237" i="1"/>
  <c r="F244" i="1"/>
  <c r="G226" i="1"/>
  <c r="G227" i="1"/>
  <c r="G228" i="1"/>
  <c r="G229" i="1"/>
  <c r="G230" i="1"/>
  <c r="G232" i="1"/>
  <c r="G233" i="1"/>
  <c r="F224" i="1"/>
  <c r="F225" i="1"/>
  <c r="F233" i="1"/>
  <c r="G219" i="1"/>
  <c r="G220" i="1"/>
  <c r="G221" i="1"/>
  <c r="F217" i="1"/>
  <c r="F218" i="1"/>
  <c r="F221" i="1"/>
  <c r="G259" i="1"/>
  <c r="G258" i="1"/>
  <c r="F254" i="1"/>
  <c r="F255" i="1"/>
  <c r="G260" i="1"/>
  <c r="F196" i="1"/>
  <c r="F32" i="1"/>
  <c r="G193" i="1"/>
  <c r="G194" i="1"/>
  <c r="G195" i="1"/>
  <c r="G196" i="1"/>
  <c r="G32" i="1"/>
  <c r="B32" i="1"/>
  <c r="G126" i="1"/>
  <c r="G54" i="1"/>
  <c r="G55" i="1"/>
  <c r="G56" i="1"/>
  <c r="G57" i="1"/>
  <c r="G9" i="1"/>
  <c r="G60" i="1"/>
  <c r="G61" i="1"/>
  <c r="G10" i="1"/>
  <c r="G66" i="1"/>
  <c r="G67" i="1"/>
  <c r="G68" i="1"/>
  <c r="G11" i="1"/>
  <c r="G71" i="1"/>
  <c r="G72" i="1"/>
  <c r="G73" i="1"/>
  <c r="G74" i="1"/>
  <c r="G12" i="1"/>
  <c r="G77" i="1"/>
  <c r="G78" i="1"/>
  <c r="G79" i="1"/>
  <c r="G80" i="1"/>
  <c r="G13" i="1"/>
  <c r="G84" i="1"/>
  <c r="G85" i="1"/>
  <c r="G86" i="1"/>
  <c r="G14" i="1"/>
  <c r="G89" i="1"/>
  <c r="G90" i="1"/>
  <c r="G91" i="1"/>
  <c r="G92" i="1"/>
  <c r="G15" i="1"/>
  <c r="G95" i="1"/>
  <c r="G98" i="1"/>
  <c r="G16" i="1"/>
  <c r="G101" i="1"/>
  <c r="G104" i="1"/>
  <c r="G17" i="1"/>
  <c r="G107" i="1"/>
  <c r="G108" i="1"/>
  <c r="G109" i="1"/>
  <c r="G110" i="1"/>
  <c r="G111" i="1"/>
  <c r="G18" i="1"/>
  <c r="G115" i="1"/>
  <c r="G116" i="1"/>
  <c r="G117" i="1"/>
  <c r="G19" i="1"/>
  <c r="G120" i="1"/>
  <c r="G121" i="1"/>
  <c r="G122" i="1"/>
  <c r="G123" i="1"/>
  <c r="G20" i="1"/>
  <c r="G127" i="1"/>
  <c r="G128" i="1"/>
  <c r="G129" i="1"/>
  <c r="G21" i="1"/>
  <c r="G132" i="1"/>
  <c r="G133" i="1"/>
  <c r="G134" i="1"/>
  <c r="G135" i="1"/>
  <c r="G22" i="1"/>
  <c r="G138" i="1"/>
  <c r="G139" i="1"/>
  <c r="G140" i="1"/>
  <c r="G141" i="1"/>
  <c r="G23" i="1"/>
  <c r="G144" i="1"/>
  <c r="G145" i="1"/>
  <c r="G146" i="1"/>
  <c r="G147" i="1"/>
  <c r="G24" i="1"/>
  <c r="G150" i="1"/>
  <c r="G151" i="1"/>
  <c r="G152" i="1"/>
  <c r="G153" i="1"/>
  <c r="G25" i="1"/>
  <c r="G156" i="1"/>
  <c r="G157" i="1"/>
  <c r="G158" i="1"/>
  <c r="G159" i="1"/>
  <c r="G26" i="1"/>
  <c r="G169" i="1"/>
  <c r="G170" i="1"/>
  <c r="G171" i="1"/>
  <c r="G172" i="1"/>
  <c r="G27" i="1"/>
  <c r="G164" i="1"/>
  <c r="G165" i="1"/>
  <c r="G166" i="1"/>
  <c r="G28" i="1"/>
  <c r="G175" i="1"/>
  <c r="G176" i="1"/>
  <c r="G177" i="1"/>
  <c r="G178" i="1"/>
  <c r="G29" i="1"/>
  <c r="G181" i="1"/>
  <c r="G182" i="1"/>
  <c r="G183" i="1"/>
  <c r="G184" i="1"/>
  <c r="G30" i="1"/>
  <c r="G187" i="1"/>
  <c r="G188" i="1"/>
  <c r="G189" i="1"/>
  <c r="G190" i="1"/>
  <c r="G31" i="1"/>
  <c r="G199" i="1"/>
  <c r="G200" i="1"/>
  <c r="G201" i="1"/>
  <c r="G202" i="1"/>
  <c r="G33" i="1"/>
  <c r="G205" i="1"/>
  <c r="G206" i="1"/>
  <c r="G207" i="1"/>
  <c r="G208" i="1"/>
  <c r="G34" i="1"/>
  <c r="G214" i="1"/>
  <c r="G35" i="1"/>
  <c r="G36" i="1"/>
  <c r="G37" i="1"/>
  <c r="G38" i="1"/>
  <c r="G249" i="1"/>
  <c r="G250" i="1"/>
  <c r="G251" i="1"/>
  <c r="G39" i="1"/>
  <c r="G256" i="1"/>
  <c r="G257" i="1"/>
  <c r="G261" i="1"/>
  <c r="G40" i="1"/>
  <c r="G41" i="1"/>
  <c r="G45" i="1"/>
  <c r="G47" i="1"/>
  <c r="F51" i="1"/>
  <c r="F52" i="1"/>
  <c r="F53" i="1"/>
  <c r="F57" i="1"/>
  <c r="F9" i="1"/>
  <c r="F61" i="1"/>
  <c r="F10" i="1"/>
  <c r="F64" i="1"/>
  <c r="F65" i="1"/>
  <c r="F68" i="1"/>
  <c r="F11" i="1"/>
  <c r="F74" i="1"/>
  <c r="F12" i="1"/>
  <c r="F80" i="1"/>
  <c r="F13" i="1"/>
  <c r="F83" i="1"/>
  <c r="F86" i="1"/>
  <c r="F14" i="1"/>
  <c r="F92" i="1"/>
  <c r="F15" i="1"/>
  <c r="F98" i="1"/>
  <c r="F16" i="1"/>
  <c r="F104" i="1"/>
  <c r="F17" i="1"/>
  <c r="F111" i="1"/>
  <c r="F18" i="1"/>
  <c r="F114" i="1"/>
  <c r="F117" i="1"/>
  <c r="F19" i="1"/>
  <c r="F123" i="1"/>
  <c r="F20" i="1"/>
  <c r="F129" i="1"/>
  <c r="F21" i="1"/>
  <c r="F135" i="1"/>
  <c r="F22" i="1"/>
  <c r="F141" i="1"/>
  <c r="F23" i="1"/>
  <c r="F147" i="1"/>
  <c r="F24" i="1"/>
  <c r="F153" i="1"/>
  <c r="F25" i="1"/>
  <c r="F159" i="1"/>
  <c r="F26" i="1"/>
  <c r="F172" i="1"/>
  <c r="F27" i="1"/>
  <c r="F162" i="1"/>
  <c r="F166" i="1"/>
  <c r="F28" i="1"/>
  <c r="F178" i="1"/>
  <c r="F29" i="1"/>
  <c r="F184" i="1"/>
  <c r="F30" i="1"/>
  <c r="F190" i="1"/>
  <c r="F31" i="1"/>
  <c r="F202" i="1"/>
  <c r="F33" i="1"/>
  <c r="F208" i="1"/>
  <c r="F34" i="1"/>
  <c r="F214" i="1"/>
  <c r="F35" i="1"/>
  <c r="F36" i="1"/>
  <c r="F37" i="1"/>
  <c r="F38" i="1"/>
  <c r="F247" i="1"/>
  <c r="F251" i="1"/>
  <c r="F39" i="1"/>
  <c r="F261" i="1"/>
  <c r="F40" i="1"/>
  <c r="F41" i="1"/>
  <c r="F45" i="1"/>
  <c r="F47" i="1"/>
  <c r="F48" i="1"/>
  <c r="F263" i="1"/>
  <c r="G211" i="1"/>
  <c r="G212" i="1"/>
  <c r="G213" i="1"/>
  <c r="C43" i="1"/>
  <c r="C44" i="1"/>
  <c r="B39" i="1"/>
  <c r="B28" i="1"/>
  <c r="B11" i="1"/>
  <c r="B30" i="1"/>
  <c r="G103" i="1"/>
  <c r="G102" i="1"/>
  <c r="G97" i="1"/>
  <c r="G96" i="1"/>
  <c r="B37" i="1"/>
  <c r="B36" i="1"/>
  <c r="B35" i="1"/>
  <c r="B34" i="1"/>
  <c r="B27" i="1"/>
  <c r="B21" i="1"/>
  <c r="B20" i="1"/>
  <c r="B19" i="1"/>
  <c r="B17" i="1"/>
  <c r="B15" i="1"/>
  <c r="B13" i="1"/>
  <c r="B10" i="1"/>
  <c r="B9" i="1"/>
  <c r="B12" i="1"/>
  <c r="B14" i="1"/>
  <c r="B16" i="1"/>
  <c r="B18" i="1"/>
  <c r="B22" i="1"/>
  <c r="B23" i="1"/>
  <c r="B24" i="1"/>
  <c r="B25" i="1"/>
  <c r="B26" i="1"/>
  <c r="B29" i="1"/>
  <c r="B31" i="1"/>
  <c r="B33" i="1"/>
  <c r="B38" i="1"/>
  <c r="B40" i="1"/>
  <c r="G263" i="1"/>
</calcChain>
</file>

<file path=xl/sharedStrings.xml><?xml version="1.0" encoding="utf-8"?>
<sst xmlns="http://schemas.openxmlformats.org/spreadsheetml/2006/main" count="141" uniqueCount="100">
  <si>
    <t xml:space="preserve"> </t>
  </si>
  <si>
    <t>BREAKDOWN</t>
  </si>
  <si>
    <t>ITEM</t>
  </si>
  <si>
    <t>DESCRIPTION</t>
  </si>
  <si>
    <t>Unit</t>
  </si>
  <si>
    <t>Unit Price</t>
  </si>
  <si>
    <t>Total</t>
  </si>
  <si>
    <t>Comments</t>
  </si>
  <si>
    <t>SUBTOTAL, TRADE COST</t>
  </si>
  <si>
    <t>============&gt;&gt;&gt;&gt;&gt;</t>
  </si>
  <si>
    <t>SUBTOTAL</t>
  </si>
  <si>
    <t>ELECTRICAL</t>
  </si>
  <si>
    <t>ROUGH CARPENTRY</t>
  </si>
  <si>
    <t>PLUMBING</t>
  </si>
  <si>
    <t xml:space="preserve">WINDOWS </t>
  </si>
  <si>
    <t>DOORS</t>
  </si>
  <si>
    <t>STRUCTURAL STEEL</t>
  </si>
  <si>
    <t>DEMOLITION</t>
  </si>
  <si>
    <t>FENCES AND GATES</t>
  </si>
  <si>
    <t>EXTERIOR STONE MASONRY</t>
  </si>
  <si>
    <t>UNIT MASONRY</t>
  </si>
  <si>
    <t>METAL FABRICATIONS</t>
  </si>
  <si>
    <t>EXTERIOR WOODWORK</t>
  </si>
  <si>
    <t>INTERIOR WOODWORK</t>
  </si>
  <si>
    <t>BUILDING INSULATION</t>
  </si>
  <si>
    <t>MEMBRANE ROOFING</t>
  </si>
  <si>
    <t>FLASHING AND SHEET METAL</t>
  </si>
  <si>
    <t>DOOR HARDWARE</t>
  </si>
  <si>
    <t>GYPSUM BOARD ASSEMBLIES</t>
  </si>
  <si>
    <t>PAINTING AND STAINS</t>
  </si>
  <si>
    <t>LOUVERS AND VENTS</t>
  </si>
  <si>
    <t>CERAMIC AND STONE TILE</t>
  </si>
  <si>
    <t>FIRE PROTECTION</t>
  </si>
  <si>
    <t>HEATING, VENTILATION AND AIR CONDITIONING</t>
  </si>
  <si>
    <t>INTERIOR STONE FACING (SLABS AND COUNTERS)</t>
  </si>
  <si>
    <t>EXTERIOR SIDING</t>
  </si>
  <si>
    <t>HAUCK ARCHITECTURE</t>
  </si>
  <si>
    <t>MELVIN BREWPUB, EUREKA, MO</t>
  </si>
  <si>
    <t>110 Hilltop Villace Center Dr., Eureka, MO 63025</t>
  </si>
  <si>
    <t>Quantity Takeoff &amp; Construction Estimate Template for</t>
  </si>
  <si>
    <t>CONCRETE</t>
  </si>
  <si>
    <t>CEILING SYSTEMS (T-BAR)</t>
  </si>
  <si>
    <t>RESTROOM ACCESSORIES</t>
  </si>
  <si>
    <t>Landlord</t>
  </si>
  <si>
    <t>Tenant</t>
  </si>
  <si>
    <t>Suites 109 &amp;110: Walls, ceiling grid, lighting, electrical, HVAC ductwork (Landlord)</t>
  </si>
  <si>
    <t>Suites 109 &amp;110: Floor Patching (Landlord)</t>
  </si>
  <si>
    <t>CASEWORK</t>
  </si>
  <si>
    <t>Suites 108D: Walls, ceiling grid, lighting, electrical, HVAC ductwork (Landlord)</t>
  </si>
  <si>
    <t>Suites 108D: Demo for access between suites 109 &amp; 108D (Landlord)</t>
  </si>
  <si>
    <t>Suites 108D: Sound insulate East &amp; South walls in 108D (Landlord)</t>
  </si>
  <si>
    <t>Suites 108D: Opening between suites 109 &amp; 108D (Landlord)</t>
  </si>
  <si>
    <t>Brewhouse vent stacks</t>
  </si>
  <si>
    <t>Cool-Fit Glycol Piping (provide bid alternate for insulated copper piping)</t>
  </si>
  <si>
    <t>Compressed Air Piping (per note 7, sheet A1.2a)</t>
  </si>
  <si>
    <t>Grain Conveyance (per note 8, sheet A1.2a)</t>
  </si>
  <si>
    <t>C02 &amp; Nitrogen Gas Piping w/ Blender (per note 7, sheet A1.2a)</t>
  </si>
  <si>
    <t>Tap wall &amp; retail wall shelving</t>
  </si>
  <si>
    <t>Built-in tables &amp; booth seating</t>
  </si>
  <si>
    <t>Patio bench seating</t>
  </si>
  <si>
    <t>Partitions</t>
  </si>
  <si>
    <t>Suites 108D: Landlord Misc. Expenses &amp; Allowances (Landlord)</t>
  </si>
  <si>
    <t>Suites 109 &amp; 110: Landlord Misc. Expenses &amp; Allowances (Landlord)</t>
  </si>
  <si>
    <t>Restroom Lavatories (provide bid alternate for S.S. option)</t>
  </si>
  <si>
    <t>Custom laser cut log sign in event room</t>
  </si>
  <si>
    <t>Host stand</t>
  </si>
  <si>
    <t>GENERAL CONDITIONS</t>
  </si>
  <si>
    <t>TOTAL CONSTRUCTION COST</t>
  </si>
  <si>
    <t>GENERAL CONTRACTOR'S OVERHEAD &amp; PROFIT</t>
  </si>
  <si>
    <t>GRAND TOTAL</t>
  </si>
  <si>
    <t>Suite 180D: Concrete infill, ADA Ramp &amp; Stairs (Landlord)</t>
  </si>
  <si>
    <t>Custom curtain at Private Event room</t>
  </si>
  <si>
    <t>Custom painted artwork logo on tap wall &amp;  letters above restroom doors</t>
  </si>
  <si>
    <t>Rework sprinklers as required for tenant work</t>
  </si>
  <si>
    <t>Suites 109 &amp;110: Raise Sprinkler Heads above bar joists (Landlord)</t>
  </si>
  <si>
    <t>Suites 108D: Raise Sprinkler Heads above bar joists (Landlord)</t>
  </si>
  <si>
    <t>Qty</t>
  </si>
  <si>
    <t>*Suites 108D: Wall, grid, tiles, lights, door, steps, &amp; exit signs at Poor Richard's hallway (Landlord)</t>
  </si>
  <si>
    <t>Fence and gate between customer &amp; brewing area per 4/A5.3</t>
  </si>
  <si>
    <t>Infill two existing door openings in rear wall</t>
  </si>
  <si>
    <t>Patch/Repair for new roof penetrations</t>
  </si>
  <si>
    <t>*</t>
  </si>
  <si>
    <t>Include Patch/Repair membrane roofing at replaced/removed rooftop units</t>
  </si>
  <si>
    <t>STOREFRONT AND GLAZING</t>
  </si>
  <si>
    <t>FLOORING</t>
  </si>
  <si>
    <t>Stained and Sealed Concete</t>
  </si>
  <si>
    <t>Urethane at Brewhouse and Cellar areas</t>
  </si>
  <si>
    <t>Epoxy at Kitchen areas</t>
  </si>
  <si>
    <t>CUSTOM</t>
  </si>
  <si>
    <t>Final food service equipment hook up</t>
  </si>
  <si>
    <t>Food service equipment to be delivered and set in place by vendor</t>
  </si>
  <si>
    <t>Rigging, unloading, set in place, and anchorage of all brewing equipment</t>
  </si>
  <si>
    <t>Suites 109 &amp;110: Install drains &amp; 2" supply stub-out for main Restrooms (Landlord)</t>
  </si>
  <si>
    <t>Suites 108d: Cap &amp; valve exist. unused 1" water lines (Landlord)</t>
  </si>
  <si>
    <t>Include all work for new demising wall and hallway paint.</t>
  </si>
  <si>
    <t>*Suites 109 &amp;110: (6) new RTU's (39.5 tons) with plenum &amp; T-stat (Landlord)</t>
  </si>
  <si>
    <t>*Suites 108D: New 7.5 ton RTU with plenum &amp; T-stat (Landlord)</t>
  </si>
  <si>
    <t>Bid alternate for enthalpy economizers, barometric relief and CO2 demand control ventilation</t>
  </si>
  <si>
    <t>Incremental cost difference for previous 800A &amp; 200A service vs. current 1200A service.</t>
  </si>
  <si>
    <t>Suites 109 &amp;110: New MSB (Landlord)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</si>
</sst>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General_)"/>
    <numFmt numFmtId="165" formatCode="&quot;$&quot;#,##0.00"/>
  </numFmts>
  <fonts count="13" x14ac:knownFonts="1">
    <font>
      <sz val="10"/>
      <name val="Helv"/>
    </font>
    <font>
      <sz val="9"/>
      <name val="Times"/>
    </font>
    <font>
      <sz val="10"/>
      <name val="MS Sans Serif"/>
      <family val="2"/>
    </font>
    <font>
      <sz val="8"/>
      <name val="Helv"/>
    </font>
    <font>
      <sz val="10"/>
      <name val="Helv"/>
    </font>
    <font>
      <sz val="12"/>
      <name val="Helv"/>
    </font>
    <font>
      <sz val="12"/>
      <name val="Arial"/>
      <family val="2"/>
    </font>
    <font>
      <u/>
      <sz val="7.5"/>
      <color indexed="12"/>
      <name val="Helv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Calibri"/>
    </font>
    <font>
      <i/>
      <sz val="12"/>
      <name val="Calibri"/>
      <family val="2"/>
    </font>
    <font>
      <b/>
      <sz val="13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10" fontId="0" fillId="0" borderId="0"/>
    <xf numFmtId="40" fontId="1" fillId="0" borderId="0" applyFill="0" applyBorder="0" applyAlignment="0"/>
    <xf numFmtId="3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116">
    <xf numFmtId="10" fontId="0" fillId="0" borderId="0" xfId="0"/>
    <xf numFmtId="164" fontId="0" fillId="0" borderId="0" xfId="0" applyNumberFormat="1" applyFont="1" applyProtection="1"/>
    <xf numFmtId="10" fontId="0" fillId="0" borderId="0" xfId="0" applyFont="1"/>
    <xf numFmtId="10" fontId="0" fillId="0" borderId="0" xfId="0" applyBorder="1"/>
    <xf numFmtId="164" fontId="0" fillId="0" borderId="0" xfId="0" applyNumberFormat="1" applyFont="1" applyAlignment="1" applyProtection="1">
      <alignment horizontal="right"/>
    </xf>
    <xf numFmtId="38" fontId="5" fillId="0" borderId="0" xfId="2" applyFont="1"/>
    <xf numFmtId="10" fontId="0" fillId="0" borderId="0" xfId="0" applyFont="1" applyAlignment="1">
      <alignment horizontal="right"/>
    </xf>
    <xf numFmtId="164" fontId="0" fillId="0" borderId="0" xfId="0" applyNumberFormat="1"/>
    <xf numFmtId="38" fontId="4" fillId="0" borderId="0" xfId="2" applyFont="1"/>
    <xf numFmtId="38" fontId="5" fillId="0" borderId="0" xfId="2" quotePrefix="1" applyFont="1" applyAlignment="1" applyProtection="1">
      <alignment horizontal="left"/>
    </xf>
    <xf numFmtId="38" fontId="5" fillId="0" borderId="0" xfId="2" applyFont="1" applyProtection="1"/>
    <xf numFmtId="38" fontId="4" fillId="0" borderId="0" xfId="2" applyFont="1" applyProtection="1"/>
    <xf numFmtId="38" fontId="4" fillId="0" borderId="0" xfId="2" applyFont="1" applyAlignment="1">
      <alignment horizontal="left"/>
    </xf>
    <xf numFmtId="10" fontId="0" fillId="0" borderId="0" xfId="0" applyFont="1" applyBorder="1" applyAlignment="1">
      <alignment horizontal="right"/>
    </xf>
    <xf numFmtId="38" fontId="5" fillId="0" borderId="0" xfId="2" quotePrefix="1" applyFont="1" applyBorder="1" applyAlignment="1" applyProtection="1">
      <alignment horizontal="left"/>
    </xf>
    <xf numFmtId="38" fontId="4" fillId="0" borderId="0" xfId="2" applyFont="1" applyBorder="1" applyProtection="1"/>
    <xf numFmtId="38" fontId="4" fillId="0" borderId="0" xfId="2" applyFont="1" applyBorder="1"/>
    <xf numFmtId="38" fontId="5" fillId="0" borderId="0" xfId="2" applyFont="1" applyBorder="1" applyProtection="1"/>
    <xf numFmtId="6" fontId="5" fillId="0" borderId="0" xfId="0" applyNumberFormat="1" applyFont="1"/>
    <xf numFmtId="164" fontId="6" fillId="0" borderId="0" xfId="0" applyNumberFormat="1" applyFont="1" applyBorder="1" applyAlignment="1" applyProtection="1">
      <alignment horizontal="centerContinuous"/>
    </xf>
    <xf numFmtId="10" fontId="6" fillId="0" borderId="0" xfId="0" applyFont="1"/>
    <xf numFmtId="164" fontId="6" fillId="0" borderId="0" xfId="0" applyNumberFormat="1" applyFont="1" applyBorder="1" applyProtection="1"/>
    <xf numFmtId="38" fontId="6" fillId="0" borderId="0" xfId="0" applyNumberFormat="1" applyFont="1" applyBorder="1" applyProtection="1"/>
    <xf numFmtId="10" fontId="6" fillId="0" borderId="0" xfId="0" applyFont="1" applyBorder="1"/>
    <xf numFmtId="5" fontId="6" fillId="0" borderId="0" xfId="0" applyNumberFormat="1" applyFont="1" applyBorder="1" applyProtection="1"/>
    <xf numFmtId="10" fontId="8" fillId="0" borderId="0" xfId="0" applyFont="1" applyBorder="1"/>
    <xf numFmtId="0" fontId="6" fillId="0" borderId="0" xfId="0" applyNumberFormat="1" applyFont="1" applyBorder="1"/>
    <xf numFmtId="6" fontId="6" fillId="0" borderId="0" xfId="2" applyNumberFormat="1" applyFont="1" applyBorder="1" applyProtection="1"/>
    <xf numFmtId="38" fontId="6" fillId="0" borderId="0" xfId="1" applyNumberFormat="1" applyFont="1" applyBorder="1"/>
    <xf numFmtId="37" fontId="6" fillId="0" borderId="0" xfId="0" applyNumberFormat="1" applyFont="1" applyBorder="1" applyProtection="1"/>
    <xf numFmtId="164" fontId="6" fillId="0" borderId="0" xfId="0" applyNumberFormat="1" applyFont="1" applyBorder="1" applyAlignment="1" applyProtection="1">
      <alignment horizontal="right"/>
    </xf>
    <xf numFmtId="40" fontId="6" fillId="0" borderId="0" xfId="0" applyNumberFormat="1" applyFont="1" applyBorder="1" applyProtection="1"/>
    <xf numFmtId="10" fontId="6" fillId="0" borderId="0" xfId="0" applyFont="1" applyBorder="1" applyAlignment="1">
      <alignment horizontal="right"/>
    </xf>
    <xf numFmtId="164" fontId="6" fillId="0" borderId="0" xfId="0" quotePrefix="1" applyNumberFormat="1" applyFont="1" applyBorder="1" applyAlignment="1" applyProtection="1">
      <alignment horizontal="left"/>
    </xf>
    <xf numFmtId="6" fontId="6" fillId="0" borderId="0" xfId="0" applyNumberFormat="1" applyFont="1" applyBorder="1" applyProtection="1"/>
    <xf numFmtId="0" fontId="6" fillId="0" borderId="0" xfId="0" applyNumberFormat="1" applyFont="1" applyBorder="1" applyAlignment="1">
      <alignment horizontal="left"/>
    </xf>
    <xf numFmtId="164" fontId="6" fillId="0" borderId="1" xfId="0" applyNumberFormat="1" applyFont="1" applyBorder="1" applyProtection="1"/>
    <xf numFmtId="164" fontId="6" fillId="0" borderId="1" xfId="0" applyNumberFormat="1" applyFont="1" applyBorder="1" applyAlignment="1" applyProtection="1">
      <alignment horizontal="center"/>
    </xf>
    <xf numFmtId="164" fontId="6" fillId="0" borderId="0" xfId="0" applyNumberFormat="1" applyFont="1" applyBorder="1"/>
    <xf numFmtId="164" fontId="10" fillId="0" borderId="0" xfId="0" applyNumberFormat="1" applyFont="1" applyAlignment="1" applyProtection="1">
      <alignment horizontal="centerContinuous"/>
    </xf>
    <xf numFmtId="8" fontId="8" fillId="0" borderId="1" xfId="3" applyFont="1" applyBorder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NumberFormat="1" applyFont="1" applyBorder="1" applyAlignment="1" applyProtection="1">
      <alignment horizontal="right"/>
    </xf>
    <xf numFmtId="6" fontId="6" fillId="0" borderId="0" xfId="3" applyNumberFormat="1" applyFont="1" applyBorder="1" applyProtection="1"/>
    <xf numFmtId="0" fontId="6" fillId="0" borderId="0" xfId="0" applyNumberFormat="1" applyFont="1" applyBorder="1" applyAlignment="1" applyProtection="1">
      <alignment horizontal="left"/>
    </xf>
    <xf numFmtId="6" fontId="6" fillId="0" borderId="0" xfId="0" applyNumberFormat="1" applyFont="1" applyBorder="1"/>
    <xf numFmtId="2" fontId="8" fillId="0" borderId="0" xfId="0" applyNumberFormat="1" applyFont="1" applyBorder="1" applyAlignment="1">
      <alignment horizontal="center"/>
    </xf>
    <xf numFmtId="10" fontId="6" fillId="0" borderId="0" xfId="0" applyFont="1" applyBorder="1" applyAlignment="1">
      <alignment horizontal="left"/>
    </xf>
    <xf numFmtId="6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 applyProtection="1">
      <alignment horizontal="left"/>
    </xf>
    <xf numFmtId="40" fontId="6" fillId="0" borderId="0" xfId="1" applyFont="1" applyBorder="1"/>
    <xf numFmtId="38" fontId="6" fillId="0" borderId="0" xfId="0" applyNumberFormat="1" applyFont="1" applyBorder="1" applyAlignment="1" applyProtection="1">
      <alignment horizontal="right"/>
    </xf>
    <xf numFmtId="1" fontId="6" fillId="0" borderId="0" xfId="0" applyNumberFormat="1" applyFont="1" applyBorder="1" applyAlignment="1" applyProtection="1">
      <alignment horizontal="right"/>
    </xf>
    <xf numFmtId="2" fontId="6" fillId="0" borderId="0" xfId="0" applyNumberFormat="1" applyFont="1" applyBorder="1" applyAlignment="1" applyProtection="1">
      <alignment horizontal="right"/>
    </xf>
    <xf numFmtId="2" fontId="9" fillId="0" borderId="0" xfId="5" applyNumberFormat="1" applyFont="1" applyBorder="1" applyAlignment="1" applyProtection="1"/>
    <xf numFmtId="10" fontId="6" fillId="0" borderId="0" xfId="0" applyFont="1" applyBorder="1" applyAlignment="1">
      <alignment horizontal="center"/>
    </xf>
    <xf numFmtId="164" fontId="6" fillId="0" borderId="0" xfId="3" applyNumberFormat="1" applyFont="1" applyBorder="1"/>
    <xf numFmtId="164" fontId="6" fillId="0" borderId="0" xfId="0" applyNumberFormat="1" applyFont="1" applyBorder="1" applyAlignment="1" applyProtection="1">
      <alignment horizontal="center"/>
    </xf>
    <xf numFmtId="8" fontId="6" fillId="0" borderId="0" xfId="3" applyFont="1"/>
    <xf numFmtId="0" fontId="6" fillId="0" borderId="0" xfId="0" applyNumberFormat="1" applyFont="1" applyBorder="1" applyProtection="1"/>
    <xf numFmtId="0" fontId="6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Border="1"/>
    <xf numFmtId="165" fontId="6" fillId="0" borderId="0" xfId="0" applyNumberFormat="1" applyFont="1" applyBorder="1" applyProtection="1"/>
    <xf numFmtId="164" fontId="6" fillId="0" borderId="0" xfId="0" applyNumberFormat="1" applyFont="1" applyAlignment="1" applyProtection="1">
      <alignment horizontal="centerContinuous"/>
    </xf>
    <xf numFmtId="164" fontId="6" fillId="0" borderId="0" xfId="0" applyNumberFormat="1" applyFont="1" applyAlignment="1" applyProtection="1">
      <alignment horizontal="left"/>
    </xf>
    <xf numFmtId="10" fontId="6" fillId="0" borderId="0" xfId="0" applyFont="1" applyFill="1" applyBorder="1"/>
    <xf numFmtId="8" fontId="6" fillId="0" borderId="0" xfId="3" applyFont="1" applyBorder="1"/>
    <xf numFmtId="10" fontId="8" fillId="0" borderId="0" xfId="0" applyFont="1" applyBorder="1" applyAlignment="1">
      <alignment horizontal="right"/>
    </xf>
    <xf numFmtId="164" fontId="8" fillId="0" borderId="0" xfId="0" quotePrefix="1" applyNumberFormat="1" applyFont="1" applyBorder="1" applyAlignment="1" applyProtection="1">
      <alignment horizontal="left"/>
    </xf>
    <xf numFmtId="164" fontId="8" fillId="0" borderId="0" xfId="0" applyNumberFormat="1" applyFont="1" applyBorder="1" applyProtection="1"/>
    <xf numFmtId="8" fontId="6" fillId="0" borderId="0" xfId="0" applyNumberFormat="1" applyFont="1" applyBorder="1"/>
    <xf numFmtId="0" fontId="6" fillId="0" borderId="1" xfId="0" applyNumberFormat="1" applyFont="1" applyBorder="1" applyProtection="1"/>
    <xf numFmtId="0" fontId="6" fillId="0" borderId="1" xfId="0" applyNumberFormat="1" applyFont="1" applyBorder="1" applyAlignment="1" applyProtection="1">
      <alignment horizontal="center"/>
    </xf>
    <xf numFmtId="0" fontId="6" fillId="0" borderId="0" xfId="0" quotePrefix="1" applyNumberFormat="1" applyFont="1" applyBorder="1" applyAlignment="1" applyProtection="1">
      <alignment horizontal="right"/>
    </xf>
    <xf numFmtId="9" fontId="6" fillId="0" borderId="0" xfId="6" applyFont="1" applyBorder="1" applyAlignment="1" applyProtection="1">
      <alignment horizontal="right"/>
    </xf>
    <xf numFmtId="10" fontId="6" fillId="0" borderId="0" xfId="0" applyFont="1" applyAlignment="1">
      <alignment horizontal="left"/>
    </xf>
    <xf numFmtId="165" fontId="6" fillId="0" borderId="1" xfId="0" applyNumberFormat="1" applyFont="1" applyBorder="1" applyProtection="1"/>
    <xf numFmtId="165" fontId="6" fillId="0" borderId="0" xfId="0" applyNumberFormat="1" applyFont="1" applyBorder="1" applyAlignment="1" applyProtection="1">
      <alignment horizontal="centerContinuous"/>
    </xf>
    <xf numFmtId="165" fontId="6" fillId="0" borderId="1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right"/>
    </xf>
    <xf numFmtId="165" fontId="0" fillId="0" borderId="0" xfId="0" applyNumberFormat="1"/>
    <xf numFmtId="165" fontId="4" fillId="0" borderId="0" xfId="2" applyNumberFormat="1" applyFont="1"/>
    <xf numFmtId="165" fontId="5" fillId="0" borderId="0" xfId="2" applyNumberFormat="1" applyFont="1" applyProtection="1"/>
    <xf numFmtId="165" fontId="0" fillId="0" borderId="0" xfId="0" applyNumberFormat="1" applyBorder="1"/>
    <xf numFmtId="165" fontId="4" fillId="0" borderId="0" xfId="2" applyNumberFormat="1" applyFont="1" applyBorder="1"/>
    <xf numFmtId="165" fontId="6" fillId="0" borderId="0" xfId="3" applyNumberFormat="1" applyFont="1" applyBorder="1" applyProtection="1"/>
    <xf numFmtId="165" fontId="6" fillId="0" borderId="0" xfId="3" applyNumberFormat="1" applyFont="1" applyBorder="1"/>
    <xf numFmtId="165" fontId="8" fillId="0" borderId="3" xfId="0" applyNumberFormat="1" applyFont="1" applyBorder="1" applyProtection="1"/>
    <xf numFmtId="165" fontId="6" fillId="0" borderId="2" xfId="2" applyNumberFormat="1" applyFont="1" applyBorder="1" applyProtection="1"/>
    <xf numFmtId="165" fontId="6" fillId="0" borderId="0" xfId="2" applyNumberFormat="1" applyFont="1" applyBorder="1" applyProtection="1"/>
    <xf numFmtId="165" fontId="6" fillId="0" borderId="2" xfId="0" applyNumberFormat="1" applyFont="1" applyBorder="1" applyProtection="1"/>
    <xf numFmtId="165" fontId="6" fillId="0" borderId="2" xfId="3" applyNumberFormat="1" applyFont="1" applyBorder="1" applyProtection="1"/>
    <xf numFmtId="165" fontId="6" fillId="0" borderId="0" xfId="0" applyNumberFormat="1" applyFont="1" applyBorder="1" applyAlignment="1">
      <alignment horizontal="right"/>
    </xf>
    <xf numFmtId="165" fontId="6" fillId="0" borderId="2" xfId="4" applyNumberFormat="1" applyFont="1" applyBorder="1" applyProtection="1"/>
    <xf numFmtId="165" fontId="6" fillId="0" borderId="0" xfId="1" applyNumberFormat="1" applyFont="1" applyBorder="1"/>
    <xf numFmtId="165" fontId="5" fillId="0" borderId="0" xfId="2" applyNumberFormat="1" applyFont="1" applyBorder="1"/>
    <xf numFmtId="165" fontId="5" fillId="0" borderId="0" xfId="2" applyNumberFormat="1" applyFont="1" applyBorder="1" applyProtection="1"/>
    <xf numFmtId="165" fontId="5" fillId="0" borderId="0" xfId="0" applyNumberFormat="1" applyFont="1" applyBorder="1"/>
    <xf numFmtId="0" fontId="6" fillId="0" borderId="0" xfId="0" applyNumberFormat="1" applyFont="1" applyFill="1" applyBorder="1" applyProtection="1"/>
    <xf numFmtId="10" fontId="6" fillId="0" borderId="0" xfId="0" applyFont="1" applyFill="1" applyBorder="1" applyAlignment="1">
      <alignment horizontal="left"/>
    </xf>
    <xf numFmtId="38" fontId="6" fillId="0" borderId="0" xfId="0" applyNumberFormat="1" applyFont="1" applyFill="1" applyBorder="1" applyProtection="1"/>
    <xf numFmtId="164" fontId="6" fillId="0" borderId="0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Protection="1"/>
    <xf numFmtId="10" fontId="0" fillId="0" borderId="0" xfId="0" applyFill="1"/>
    <xf numFmtId="10" fontId="6" fillId="0" borderId="0" xfId="0" applyFont="1" applyFill="1"/>
    <xf numFmtId="8" fontId="6" fillId="0" borderId="0" xfId="3" applyFont="1" applyFill="1"/>
    <xf numFmtId="40" fontId="6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Fill="1" applyBorder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164" fontId="12" fillId="0" borderId="0" xfId="0" applyNumberFormat="1" applyFont="1" applyAlignment="1" applyProtection="1">
      <alignment horizontal="center"/>
    </xf>
    <xf numFmtId="164" fontId="11" fillId="0" borderId="0" xfId="0" applyNumberFormat="1" applyFont="1" applyAlignment="1" applyProtection="1">
      <alignment horizontal="center"/>
    </xf>
  </cellXfs>
  <cellStyles count="7">
    <cellStyle name="Comma" xfId="1" builtinId="3"/>
    <cellStyle name="Comma [0]" xfId="2" builtinId="6"/>
    <cellStyle name="Currency" xfId="3" builtinId="4"/>
    <cellStyle name="Currency [0]" xfId="4" builtinId="7"/>
    <cellStyle name="Hyperlink" xfId="5" builtinId="8"/>
    <cellStyle name="Normal" xfId="0" builtinId="0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319"/>
  <sheetViews>
    <sheetView tabSelected="1" zoomScale="75" zoomScaleNormal="75" workbookViewId="0">
      <pane ySplit="8" topLeftCell="A243" activePane="bottomLeft" state="frozen"/>
      <selection pane="bottomLeft" activeCell="B249" sqref="B249"/>
    </sheetView>
  </sheetViews>
  <sheetFormatPr defaultColWidth="9" defaultRowHeight="15" x14ac:dyDescent="0.2"/>
  <cols>
    <col min="1" max="1" width="7.140625" style="60" customWidth="1"/>
    <col min="2" max="2" width="112" bestFit="1" customWidth="1"/>
    <col min="3" max="3" width="11.140625" customWidth="1"/>
    <col min="4" max="4" width="6.7109375" customWidth="1"/>
    <col min="5" max="5" width="16.140625" customWidth="1"/>
    <col min="6" max="6" width="16.140625" style="82" customWidth="1"/>
    <col min="7" max="7" width="13.7109375" style="85" customWidth="1"/>
    <col min="8" max="8" width="2.140625" customWidth="1"/>
    <col min="9" max="9" width="33.42578125" customWidth="1"/>
    <col min="10" max="10" width="16.42578125" customWidth="1"/>
    <col min="11" max="11" width="37" style="20" customWidth="1"/>
    <col min="12" max="12" width="10.42578125" style="20" bestFit="1" customWidth="1"/>
    <col min="13" max="13" width="18.28515625" style="58" customWidth="1"/>
    <col min="14" max="14" width="17.140625" style="58" customWidth="1"/>
    <col min="15" max="15" width="15.140625" style="20" customWidth="1"/>
    <col min="16" max="16" width="10.42578125" style="20" bestFit="1" customWidth="1"/>
    <col min="17" max="18" width="9" style="20"/>
  </cols>
  <sheetData>
    <row r="1" spans="1:18" ht="17.25" x14ac:dyDescent="0.3">
      <c r="A1" s="114" t="s">
        <v>36</v>
      </c>
      <c r="B1" s="114"/>
      <c r="C1" s="114"/>
      <c r="D1" s="114"/>
      <c r="E1" s="114"/>
      <c r="F1" s="114"/>
      <c r="G1" s="114"/>
      <c r="H1" s="114"/>
      <c r="I1" s="114"/>
      <c r="J1" s="39"/>
      <c r="K1" s="65"/>
    </row>
    <row r="2" spans="1:18" ht="15.75" x14ac:dyDescent="0.25">
      <c r="A2" s="115" t="s">
        <v>39</v>
      </c>
      <c r="B2" s="115"/>
      <c r="C2" s="115"/>
      <c r="D2" s="115"/>
      <c r="E2" s="115"/>
      <c r="F2" s="115"/>
      <c r="G2" s="115"/>
      <c r="H2" s="115"/>
      <c r="I2" s="115"/>
      <c r="J2" s="39"/>
      <c r="K2" s="65"/>
    </row>
    <row r="3" spans="1:18" ht="15.75" x14ac:dyDescent="0.25">
      <c r="A3" s="115" t="s">
        <v>37</v>
      </c>
      <c r="B3" s="115"/>
      <c r="C3" s="115"/>
      <c r="D3" s="115"/>
      <c r="E3" s="115"/>
      <c r="F3" s="115"/>
      <c r="G3" s="115"/>
      <c r="H3" s="115"/>
      <c r="I3" s="115"/>
      <c r="J3" s="39"/>
      <c r="K3" s="65"/>
    </row>
    <row r="4" spans="1:18" ht="15.75" x14ac:dyDescent="0.25">
      <c r="A4" s="115" t="s">
        <v>38</v>
      </c>
      <c r="B4" s="115"/>
      <c r="C4" s="115"/>
      <c r="D4" s="115"/>
      <c r="E4" s="115"/>
      <c r="F4" s="115"/>
      <c r="G4" s="115"/>
      <c r="H4" s="115"/>
      <c r="I4" s="115"/>
      <c r="J4" s="39"/>
      <c r="K4" s="65"/>
    </row>
    <row r="5" spans="1:18" ht="15.75" x14ac:dyDescent="0.25">
      <c r="A5" s="73"/>
      <c r="B5" s="36"/>
      <c r="C5" s="36"/>
      <c r="D5" s="36"/>
      <c r="E5" s="36"/>
      <c r="F5" s="78"/>
      <c r="G5" s="78"/>
      <c r="H5" s="36"/>
      <c r="I5" s="40"/>
    </row>
    <row r="6" spans="1:18" x14ac:dyDescent="0.2">
      <c r="A6" s="59"/>
      <c r="B6" s="21"/>
      <c r="C6" s="19" t="s">
        <v>1</v>
      </c>
      <c r="D6" s="19"/>
      <c r="E6" s="19"/>
      <c r="F6" s="79"/>
      <c r="G6" s="79"/>
      <c r="H6" s="19"/>
      <c r="I6" s="57"/>
      <c r="J6" s="3"/>
    </row>
    <row r="7" spans="1:18" s="3" customFormat="1" x14ac:dyDescent="0.2">
      <c r="A7" s="74" t="s">
        <v>2</v>
      </c>
      <c r="B7" s="37" t="s">
        <v>3</v>
      </c>
      <c r="C7" s="37" t="s">
        <v>76</v>
      </c>
      <c r="D7" s="37" t="s">
        <v>4</v>
      </c>
      <c r="E7" s="37" t="s">
        <v>5</v>
      </c>
      <c r="F7" s="113" t="s">
        <v>6</v>
      </c>
      <c r="G7" s="113"/>
      <c r="H7" s="37"/>
      <c r="I7" s="37" t="s">
        <v>7</v>
      </c>
      <c r="K7" s="23"/>
      <c r="L7" s="23"/>
      <c r="M7" s="68"/>
      <c r="N7" s="68"/>
      <c r="O7" s="23"/>
      <c r="P7" s="23"/>
      <c r="Q7" s="23"/>
      <c r="R7" s="23"/>
    </row>
    <row r="8" spans="1:18" s="3" customFormat="1" x14ac:dyDescent="0.2">
      <c r="A8" s="74"/>
      <c r="B8" s="37"/>
      <c r="C8" s="37"/>
      <c r="D8" s="37"/>
      <c r="E8" s="37"/>
      <c r="F8" s="80" t="s">
        <v>43</v>
      </c>
      <c r="G8" s="80" t="s">
        <v>44</v>
      </c>
      <c r="H8" s="37"/>
      <c r="I8" s="37" t="s">
        <v>7</v>
      </c>
      <c r="K8" s="23"/>
      <c r="L8" s="23"/>
      <c r="M8" s="68"/>
      <c r="N8" s="68"/>
      <c r="O8" s="23"/>
      <c r="P8" s="23"/>
      <c r="Q8" s="23"/>
      <c r="R8" s="23"/>
    </row>
    <row r="9" spans="1:18" s="3" customFormat="1" ht="16.5" customHeight="1" x14ac:dyDescent="0.2">
      <c r="A9" s="59"/>
      <c r="B9" s="41" t="str">
        <f>(B50)</f>
        <v>DEMOLITION</v>
      </c>
      <c r="C9" s="23"/>
      <c r="D9" s="23"/>
      <c r="E9" s="21"/>
      <c r="F9" s="64">
        <f>F57</f>
        <v>0</v>
      </c>
      <c r="G9" s="64">
        <f>G57</f>
        <v>0</v>
      </c>
      <c r="H9" s="24"/>
      <c r="I9" s="42"/>
      <c r="K9" s="23"/>
      <c r="L9" s="66"/>
      <c r="M9" s="68"/>
      <c r="N9" s="68"/>
      <c r="O9" s="23"/>
      <c r="P9" s="23"/>
      <c r="Q9" s="23"/>
      <c r="R9" s="23"/>
    </row>
    <row r="10" spans="1:18" s="3" customFormat="1" ht="16.5" customHeight="1" x14ac:dyDescent="0.2">
      <c r="A10" s="59"/>
      <c r="B10" s="41" t="str">
        <f>B59</f>
        <v>FENCES AND GATES</v>
      </c>
      <c r="C10" s="21"/>
      <c r="D10" s="21"/>
      <c r="E10" s="21"/>
      <c r="F10" s="64">
        <f>F61</f>
        <v>0</v>
      </c>
      <c r="G10" s="64">
        <f>G61</f>
        <v>0</v>
      </c>
      <c r="H10" s="24"/>
      <c r="I10" s="42"/>
      <c r="K10" s="23"/>
      <c r="L10" s="23"/>
      <c r="M10" s="68"/>
      <c r="N10" s="68"/>
      <c r="O10" s="23"/>
      <c r="P10" s="23"/>
      <c r="Q10" s="23"/>
      <c r="R10" s="23"/>
    </row>
    <row r="11" spans="1:18" s="3" customFormat="1" ht="16.5" customHeight="1" x14ac:dyDescent="0.2">
      <c r="A11" s="59"/>
      <c r="B11" s="41" t="str">
        <f>(B63)</f>
        <v>CONCRETE</v>
      </c>
      <c r="C11" s="21"/>
      <c r="D11" s="21"/>
      <c r="E11" s="21"/>
      <c r="F11" s="64">
        <f>F68</f>
        <v>0</v>
      </c>
      <c r="G11" s="64">
        <f>G68</f>
        <v>0</v>
      </c>
      <c r="H11" s="24"/>
      <c r="I11" s="42"/>
      <c r="K11" s="23"/>
      <c r="L11" s="23"/>
      <c r="M11" s="68"/>
      <c r="N11" s="68"/>
      <c r="O11" s="23"/>
      <c r="P11" s="23"/>
      <c r="Q11" s="23"/>
      <c r="R11" s="23"/>
    </row>
    <row r="12" spans="1:18" s="3" customFormat="1" ht="16.5" customHeight="1" x14ac:dyDescent="0.2">
      <c r="A12" s="59"/>
      <c r="B12" s="41" t="str">
        <f>(B70)</f>
        <v>EXTERIOR STONE MASONRY</v>
      </c>
      <c r="C12" s="21"/>
      <c r="D12" s="21"/>
      <c r="E12" s="21"/>
      <c r="F12" s="64">
        <f>F74</f>
        <v>0</v>
      </c>
      <c r="G12" s="64">
        <f>G74</f>
        <v>0</v>
      </c>
      <c r="H12" s="24"/>
      <c r="I12" s="42"/>
      <c r="K12" s="23"/>
      <c r="L12" s="23"/>
      <c r="M12" s="68"/>
      <c r="N12" s="68"/>
      <c r="O12" s="23"/>
      <c r="P12" s="23"/>
      <c r="Q12" s="23"/>
      <c r="R12" s="23"/>
    </row>
    <row r="13" spans="1:18" s="3" customFormat="1" ht="16.5" customHeight="1" x14ac:dyDescent="0.2">
      <c r="A13" s="59"/>
      <c r="B13" s="41" t="str">
        <f>B76</f>
        <v>UNIT MASONRY</v>
      </c>
      <c r="C13" s="21"/>
      <c r="D13" s="21"/>
      <c r="E13" s="21"/>
      <c r="F13" s="64">
        <f>F80</f>
        <v>0</v>
      </c>
      <c r="G13" s="64">
        <f>G80</f>
        <v>0</v>
      </c>
      <c r="H13" s="24"/>
      <c r="I13" s="42"/>
      <c r="K13" s="23"/>
      <c r="L13" s="23"/>
      <c r="M13" s="68"/>
      <c r="N13" s="68"/>
      <c r="O13" s="23"/>
      <c r="P13" s="23"/>
      <c r="Q13" s="23"/>
      <c r="R13" s="23"/>
    </row>
    <row r="14" spans="1:18" s="3" customFormat="1" ht="16.5" customHeight="1" x14ac:dyDescent="0.2">
      <c r="A14" s="59"/>
      <c r="B14" s="41" t="str">
        <f>(B82)</f>
        <v>STRUCTURAL STEEL</v>
      </c>
      <c r="C14" s="21"/>
      <c r="D14" s="21"/>
      <c r="E14" s="21"/>
      <c r="F14" s="64">
        <f>F86</f>
        <v>0</v>
      </c>
      <c r="G14" s="64">
        <f>G86</f>
        <v>0</v>
      </c>
      <c r="H14" s="24"/>
      <c r="I14" s="42"/>
      <c r="K14" s="23"/>
      <c r="L14" s="23"/>
      <c r="M14" s="68"/>
      <c r="N14" s="68"/>
      <c r="O14" s="23"/>
      <c r="P14" s="23"/>
      <c r="Q14" s="23"/>
      <c r="R14" s="23"/>
    </row>
    <row r="15" spans="1:18" s="3" customFormat="1" ht="16.5" customHeight="1" x14ac:dyDescent="0.2">
      <c r="A15" s="59"/>
      <c r="B15" s="41" t="str">
        <f>B88</f>
        <v>METAL FABRICATIONS</v>
      </c>
      <c r="C15" s="21"/>
      <c r="D15" s="21"/>
      <c r="E15" s="21"/>
      <c r="F15" s="64">
        <f>F92</f>
        <v>0</v>
      </c>
      <c r="G15" s="64">
        <f>G92</f>
        <v>0</v>
      </c>
      <c r="H15" s="24"/>
      <c r="I15" s="42"/>
      <c r="K15" s="23"/>
      <c r="L15" s="23"/>
      <c r="M15" s="68"/>
      <c r="N15" s="68"/>
      <c r="O15" s="23"/>
      <c r="P15" s="23"/>
      <c r="Q15" s="23"/>
      <c r="R15" s="23"/>
    </row>
    <row r="16" spans="1:18" s="3" customFormat="1" ht="16.5" customHeight="1" x14ac:dyDescent="0.2">
      <c r="A16" s="59"/>
      <c r="B16" s="41" t="str">
        <f>(B94)</f>
        <v>ROUGH CARPENTRY</v>
      </c>
      <c r="C16" s="21"/>
      <c r="D16" s="21"/>
      <c r="E16" s="21"/>
      <c r="F16" s="64">
        <f>F98</f>
        <v>0</v>
      </c>
      <c r="G16" s="64">
        <f>G98</f>
        <v>0</v>
      </c>
      <c r="H16" s="24"/>
      <c r="I16" s="42"/>
      <c r="K16" s="23"/>
      <c r="L16" s="23"/>
      <c r="M16" s="68"/>
      <c r="N16" s="68"/>
      <c r="O16" s="23"/>
      <c r="P16" s="23"/>
      <c r="Q16" s="23"/>
      <c r="R16" s="23"/>
    </row>
    <row r="17" spans="1:18" s="3" customFormat="1" ht="16.5" customHeight="1" x14ac:dyDescent="0.2">
      <c r="A17" s="59"/>
      <c r="B17" s="41" t="str">
        <f>B100</f>
        <v>EXTERIOR WOODWORK</v>
      </c>
      <c r="C17" s="21"/>
      <c r="D17" s="21"/>
      <c r="E17" s="21"/>
      <c r="F17" s="64">
        <f>F104</f>
        <v>0</v>
      </c>
      <c r="G17" s="64">
        <f>G104</f>
        <v>0</v>
      </c>
      <c r="H17" s="24"/>
      <c r="I17" s="42"/>
      <c r="K17" s="23"/>
      <c r="L17" s="23"/>
      <c r="M17" s="68"/>
      <c r="N17" s="68"/>
      <c r="O17" s="23"/>
      <c r="P17" s="23"/>
      <c r="Q17" s="23"/>
      <c r="R17" s="23"/>
    </row>
    <row r="18" spans="1:18" s="3" customFormat="1" ht="16.5" customHeight="1" x14ac:dyDescent="0.2">
      <c r="A18" s="59"/>
      <c r="B18" s="33" t="str">
        <f>(B106)</f>
        <v>INTERIOR WOODWORK</v>
      </c>
      <c r="C18" s="21"/>
      <c r="D18" s="21"/>
      <c r="E18" s="21"/>
      <c r="F18" s="64">
        <f>F111</f>
        <v>0</v>
      </c>
      <c r="G18" s="64">
        <f>G111</f>
        <v>0</v>
      </c>
      <c r="H18" s="24"/>
      <c r="I18" s="42"/>
      <c r="K18" s="23"/>
      <c r="L18" s="23"/>
      <c r="M18" s="68"/>
      <c r="N18" s="68"/>
      <c r="O18" s="23"/>
      <c r="P18" s="23"/>
      <c r="Q18" s="23"/>
      <c r="R18" s="23"/>
    </row>
    <row r="19" spans="1:18" s="3" customFormat="1" ht="16.5" customHeight="1" x14ac:dyDescent="0.2">
      <c r="A19" s="59"/>
      <c r="B19" s="41" t="str">
        <f>B113</f>
        <v>BUILDING INSULATION</v>
      </c>
      <c r="C19" s="21"/>
      <c r="D19" s="21"/>
      <c r="E19" s="21"/>
      <c r="F19" s="87">
        <f>F117</f>
        <v>0</v>
      </c>
      <c r="G19" s="87">
        <f>G117</f>
        <v>0</v>
      </c>
      <c r="H19" s="43"/>
      <c r="I19" s="42"/>
      <c r="K19" s="23"/>
      <c r="L19" s="23"/>
      <c r="M19" s="68"/>
      <c r="N19" s="68"/>
      <c r="O19" s="23"/>
      <c r="P19" s="23"/>
      <c r="Q19" s="23"/>
      <c r="R19" s="23"/>
    </row>
    <row r="20" spans="1:18" s="3" customFormat="1" ht="16.5" customHeight="1" x14ac:dyDescent="0.2">
      <c r="A20" s="59"/>
      <c r="B20" s="41" t="str">
        <f>B119</f>
        <v>EXTERIOR SIDING</v>
      </c>
      <c r="C20" s="21"/>
      <c r="D20" s="21"/>
      <c r="E20" s="21"/>
      <c r="F20" s="87">
        <f>F123</f>
        <v>0</v>
      </c>
      <c r="G20" s="87">
        <f>G123</f>
        <v>0</v>
      </c>
      <c r="H20" s="43"/>
      <c r="I20" s="42"/>
      <c r="K20" s="23"/>
      <c r="L20" s="23"/>
      <c r="M20" s="68"/>
      <c r="N20" s="68"/>
      <c r="O20" s="23"/>
      <c r="P20" s="23"/>
      <c r="Q20" s="23"/>
      <c r="R20" s="23"/>
    </row>
    <row r="21" spans="1:18" s="3" customFormat="1" ht="16.5" customHeight="1" x14ac:dyDescent="0.2">
      <c r="A21" s="59"/>
      <c r="B21" s="41" t="str">
        <f>B125</f>
        <v>MEMBRANE ROOFING</v>
      </c>
      <c r="C21" s="21"/>
      <c r="D21" s="21"/>
      <c r="E21" s="21"/>
      <c r="F21" s="87">
        <f>F129</f>
        <v>0</v>
      </c>
      <c r="G21" s="87">
        <f>G129</f>
        <v>0</v>
      </c>
      <c r="H21" s="43"/>
      <c r="I21" s="42"/>
      <c r="K21" s="23"/>
      <c r="L21" s="23"/>
      <c r="M21" s="68"/>
      <c r="N21" s="68"/>
      <c r="O21" s="23"/>
      <c r="P21" s="23"/>
      <c r="Q21" s="23"/>
      <c r="R21" s="23"/>
    </row>
    <row r="22" spans="1:18" s="3" customFormat="1" ht="16.5" customHeight="1" x14ac:dyDescent="0.2">
      <c r="A22" s="59"/>
      <c r="B22" s="41" t="str">
        <f>B131</f>
        <v>FLASHING AND SHEET METAL</v>
      </c>
      <c r="C22" s="21"/>
      <c r="D22" s="21"/>
      <c r="E22" s="21"/>
      <c r="F22" s="87">
        <f>F135</f>
        <v>0</v>
      </c>
      <c r="G22" s="87">
        <f>G135</f>
        <v>0</v>
      </c>
      <c r="H22" s="43"/>
      <c r="I22" s="42"/>
      <c r="K22" s="23"/>
      <c r="L22" s="23"/>
      <c r="M22" s="68"/>
      <c r="N22" s="68"/>
      <c r="O22" s="23"/>
      <c r="P22" s="23"/>
      <c r="Q22" s="23"/>
      <c r="R22" s="23"/>
    </row>
    <row r="23" spans="1:18" s="3" customFormat="1" ht="16.5" customHeight="1" x14ac:dyDescent="0.2">
      <c r="A23" s="59"/>
      <c r="B23" s="33" t="str">
        <f>(B137)</f>
        <v>DOORS</v>
      </c>
      <c r="C23" s="21"/>
      <c r="D23" s="21"/>
      <c r="E23" s="21"/>
      <c r="F23" s="64">
        <f>F141</f>
        <v>0</v>
      </c>
      <c r="G23" s="64">
        <f>G141</f>
        <v>0</v>
      </c>
      <c r="H23" s="24"/>
      <c r="I23" s="42"/>
      <c r="K23" s="23"/>
      <c r="L23" s="23"/>
      <c r="M23" s="68"/>
      <c r="N23" s="68"/>
      <c r="O23" s="23"/>
      <c r="P23" s="23"/>
      <c r="Q23" s="23"/>
      <c r="R23" s="23"/>
    </row>
    <row r="24" spans="1:18" s="3" customFormat="1" ht="16.5" customHeight="1" x14ac:dyDescent="0.2">
      <c r="A24" s="59"/>
      <c r="B24" s="33" t="str">
        <f>(B143)</f>
        <v xml:space="preserve">WINDOWS </v>
      </c>
      <c r="C24" s="21"/>
      <c r="D24" s="21"/>
      <c r="E24" s="21"/>
      <c r="F24" s="64">
        <f>F147</f>
        <v>0</v>
      </c>
      <c r="G24" s="64">
        <f>G147</f>
        <v>0</v>
      </c>
      <c r="H24" s="24"/>
      <c r="I24" s="42"/>
      <c r="K24" s="23"/>
      <c r="L24" s="23"/>
      <c r="M24" s="68"/>
      <c r="N24" s="68"/>
      <c r="O24" s="23"/>
      <c r="P24" s="23"/>
      <c r="Q24" s="23"/>
      <c r="R24" s="23"/>
    </row>
    <row r="25" spans="1:18" s="3" customFormat="1" ht="16.5" customHeight="1" x14ac:dyDescent="0.2">
      <c r="A25" s="59"/>
      <c r="B25" s="41" t="str">
        <f>(B149)</f>
        <v>DOOR HARDWARE</v>
      </c>
      <c r="C25" s="21"/>
      <c r="D25" s="21"/>
      <c r="E25" s="21"/>
      <c r="F25" s="64">
        <f>F153</f>
        <v>0</v>
      </c>
      <c r="G25" s="64">
        <f>G153</f>
        <v>0</v>
      </c>
      <c r="H25" s="24"/>
      <c r="I25" s="42"/>
      <c r="K25" s="23"/>
      <c r="L25" s="23"/>
      <c r="M25" s="68"/>
      <c r="N25" s="68"/>
      <c r="O25" s="23"/>
      <c r="P25" s="23"/>
      <c r="Q25" s="23"/>
      <c r="R25" s="23"/>
    </row>
    <row r="26" spans="1:18" s="3" customFormat="1" ht="16.5" customHeight="1" x14ac:dyDescent="0.2">
      <c r="A26" s="59"/>
      <c r="B26" s="33" t="str">
        <f>(B155)</f>
        <v>STOREFRONT AND GLAZING</v>
      </c>
      <c r="C26" s="21"/>
      <c r="D26" s="21"/>
      <c r="E26" s="21"/>
      <c r="F26" s="64">
        <f>F159</f>
        <v>0</v>
      </c>
      <c r="G26" s="64">
        <f>G159</f>
        <v>0</v>
      </c>
      <c r="H26" s="24"/>
      <c r="I26" s="42"/>
      <c r="K26" s="23"/>
      <c r="L26" s="23"/>
      <c r="M26" s="68"/>
      <c r="N26" s="68"/>
      <c r="O26" s="23"/>
      <c r="P26" s="23"/>
      <c r="Q26" s="23"/>
      <c r="R26" s="23"/>
    </row>
    <row r="27" spans="1:18" s="3" customFormat="1" ht="16.5" customHeight="1" x14ac:dyDescent="0.2">
      <c r="A27" s="59"/>
      <c r="B27" s="33" t="str">
        <f>B168</f>
        <v>GYPSUM BOARD ASSEMBLIES</v>
      </c>
      <c r="C27" s="21"/>
      <c r="D27" s="21"/>
      <c r="E27" s="21"/>
      <c r="F27" s="64">
        <f>F172</f>
        <v>0</v>
      </c>
      <c r="G27" s="64">
        <f>G172</f>
        <v>0</v>
      </c>
      <c r="H27" s="24"/>
      <c r="I27" s="42"/>
      <c r="K27" s="23"/>
      <c r="L27" s="23"/>
      <c r="M27" s="68"/>
      <c r="N27" s="68"/>
      <c r="O27" s="23"/>
      <c r="P27" s="23"/>
      <c r="Q27" s="23"/>
      <c r="R27" s="23"/>
    </row>
    <row r="28" spans="1:18" s="3" customFormat="1" ht="16.5" customHeight="1" x14ac:dyDescent="0.2">
      <c r="A28" s="59"/>
      <c r="B28" s="33" t="str">
        <f>B161</f>
        <v>CEILING SYSTEMS (T-BAR)</v>
      </c>
      <c r="C28" s="21"/>
      <c r="D28" s="21"/>
      <c r="E28" s="21"/>
      <c r="F28" s="64">
        <f>F166</f>
        <v>0</v>
      </c>
      <c r="G28" s="64">
        <f>G166</f>
        <v>0</v>
      </c>
      <c r="H28" s="24"/>
      <c r="I28" s="42"/>
      <c r="K28" s="23"/>
      <c r="L28" s="23"/>
      <c r="M28" s="68"/>
      <c r="N28" s="68"/>
      <c r="O28" s="23"/>
      <c r="P28" s="23"/>
      <c r="Q28" s="23"/>
      <c r="R28" s="23"/>
    </row>
    <row r="29" spans="1:18" s="3" customFormat="1" ht="16.5" customHeight="1" x14ac:dyDescent="0.2">
      <c r="A29" s="59"/>
      <c r="B29" s="33" t="str">
        <f>(B174)</f>
        <v>CERAMIC AND STONE TILE</v>
      </c>
      <c r="C29" s="21"/>
      <c r="D29" s="21"/>
      <c r="E29" s="21"/>
      <c r="F29" s="64">
        <f>F178</f>
        <v>0</v>
      </c>
      <c r="G29" s="64">
        <f>G178</f>
        <v>0</v>
      </c>
      <c r="H29" s="24"/>
      <c r="I29" s="42"/>
      <c r="K29" s="23"/>
      <c r="L29" s="23"/>
      <c r="M29" s="68"/>
      <c r="N29" s="68"/>
      <c r="O29" s="23"/>
      <c r="P29" s="23"/>
      <c r="Q29" s="23"/>
      <c r="R29" s="23"/>
    </row>
    <row r="30" spans="1:18" s="3" customFormat="1" ht="16.5" customHeight="1" x14ac:dyDescent="0.2">
      <c r="A30" s="59"/>
      <c r="B30" s="41" t="str">
        <f>B180</f>
        <v>INTERIOR STONE FACING (SLABS AND COUNTERS)</v>
      </c>
      <c r="C30" s="21"/>
      <c r="D30" s="21"/>
      <c r="E30" s="21"/>
      <c r="F30" s="64">
        <f>F184</f>
        <v>0</v>
      </c>
      <c r="G30" s="64">
        <f>G184</f>
        <v>0</v>
      </c>
      <c r="H30" s="24"/>
      <c r="I30" s="42"/>
      <c r="K30" s="23"/>
      <c r="L30" s="23"/>
      <c r="M30" s="68"/>
      <c r="N30" s="68"/>
      <c r="O30" s="23"/>
      <c r="P30" s="23"/>
      <c r="Q30" s="23"/>
      <c r="R30" s="23"/>
    </row>
    <row r="31" spans="1:18" s="3" customFormat="1" ht="16.5" customHeight="1" x14ac:dyDescent="0.2">
      <c r="A31" s="59"/>
      <c r="B31" s="41" t="str">
        <f>(B186)</f>
        <v>PAINTING AND STAINS</v>
      </c>
      <c r="C31" s="21"/>
      <c r="D31" s="21"/>
      <c r="E31" s="21"/>
      <c r="F31" s="64">
        <f>F190</f>
        <v>0</v>
      </c>
      <c r="G31" s="64">
        <f>G190</f>
        <v>0</v>
      </c>
      <c r="H31" s="24"/>
      <c r="I31" s="42"/>
      <c r="K31" s="23"/>
      <c r="L31" s="23"/>
      <c r="M31" s="68"/>
      <c r="N31" s="68"/>
      <c r="O31" s="23"/>
      <c r="P31" s="23"/>
      <c r="Q31" s="23"/>
      <c r="R31" s="23"/>
    </row>
    <row r="32" spans="1:18" s="3" customFormat="1" ht="16.5" customHeight="1" x14ac:dyDescent="0.2">
      <c r="A32" s="59"/>
      <c r="B32" s="41" t="str">
        <f>(B192)</f>
        <v>FLOORING</v>
      </c>
      <c r="C32" s="21"/>
      <c r="D32" s="21"/>
      <c r="E32" s="21"/>
      <c r="F32" s="64">
        <f>F196</f>
        <v>0</v>
      </c>
      <c r="G32" s="64">
        <f>G196</f>
        <v>0</v>
      </c>
      <c r="H32" s="24"/>
      <c r="I32" s="42"/>
      <c r="K32" s="23"/>
      <c r="L32" s="23"/>
      <c r="M32" s="68"/>
      <c r="N32" s="68"/>
      <c r="O32" s="23"/>
      <c r="P32" s="23"/>
      <c r="Q32" s="23"/>
      <c r="R32" s="23"/>
    </row>
    <row r="33" spans="1:18" s="3" customFormat="1" ht="16.5" customHeight="1" x14ac:dyDescent="0.2">
      <c r="A33" s="59"/>
      <c r="B33" s="33" t="str">
        <f>(B198)</f>
        <v>LOUVERS AND VENTS</v>
      </c>
      <c r="C33" s="21"/>
      <c r="D33" s="21"/>
      <c r="E33" s="21"/>
      <c r="F33" s="64">
        <f>F202</f>
        <v>0</v>
      </c>
      <c r="G33" s="64">
        <f>G202</f>
        <v>0</v>
      </c>
      <c r="H33" s="24"/>
      <c r="I33" s="42"/>
      <c r="K33" s="23"/>
      <c r="L33" s="23"/>
      <c r="M33" s="68"/>
      <c r="N33" s="68"/>
      <c r="O33" s="23"/>
      <c r="P33" s="23"/>
      <c r="Q33" s="23"/>
      <c r="R33" s="23"/>
    </row>
    <row r="34" spans="1:18" s="3" customFormat="1" ht="16.5" customHeight="1" x14ac:dyDescent="0.2">
      <c r="A34" s="59"/>
      <c r="B34" s="33" t="str">
        <f>B204</f>
        <v>RESTROOM ACCESSORIES</v>
      </c>
      <c r="C34" s="21"/>
      <c r="D34" s="21"/>
      <c r="E34" s="21"/>
      <c r="F34" s="64">
        <f>F208</f>
        <v>0</v>
      </c>
      <c r="G34" s="64">
        <f>G208</f>
        <v>0</v>
      </c>
      <c r="H34" s="24"/>
      <c r="I34" s="42"/>
      <c r="K34" s="23"/>
      <c r="L34" s="23"/>
      <c r="M34" s="68"/>
      <c r="N34" s="68"/>
      <c r="O34" s="23"/>
      <c r="P34" s="23"/>
      <c r="Q34" s="23"/>
      <c r="R34" s="23"/>
    </row>
    <row r="35" spans="1:18" s="3" customFormat="1" ht="16.5" customHeight="1" x14ac:dyDescent="0.2">
      <c r="A35" s="59"/>
      <c r="B35" s="33" t="str">
        <f>B210</f>
        <v>CASEWORK</v>
      </c>
      <c r="C35" s="21"/>
      <c r="D35" s="21"/>
      <c r="E35" s="21"/>
      <c r="F35" s="64">
        <f>F214</f>
        <v>0</v>
      </c>
      <c r="G35" s="64">
        <f>G214</f>
        <v>0</v>
      </c>
      <c r="H35" s="24"/>
      <c r="I35" s="42"/>
      <c r="K35" s="23"/>
      <c r="L35" s="23"/>
      <c r="M35" s="68"/>
      <c r="N35" s="68"/>
      <c r="O35" s="23"/>
      <c r="P35" s="23"/>
      <c r="Q35" s="23"/>
      <c r="R35" s="23"/>
    </row>
    <row r="36" spans="1:18" s="3" customFormat="1" ht="16.5" customHeight="1" x14ac:dyDescent="0.2">
      <c r="A36" s="59"/>
      <c r="B36" s="33" t="str">
        <f>B216</f>
        <v>FIRE PROTECTION</v>
      </c>
      <c r="C36" s="21"/>
      <c r="D36" s="21"/>
      <c r="E36" s="21"/>
      <c r="F36" s="64">
        <f>F221</f>
        <v>0</v>
      </c>
      <c r="G36" s="64">
        <f>G221</f>
        <v>0</v>
      </c>
      <c r="H36" s="24"/>
      <c r="I36" s="42"/>
      <c r="K36" s="23"/>
      <c r="L36" s="23"/>
      <c r="M36" s="68"/>
      <c r="N36" s="68"/>
      <c r="O36" s="23"/>
      <c r="P36" s="23"/>
      <c r="Q36" s="23"/>
      <c r="R36" s="23"/>
    </row>
    <row r="37" spans="1:18" s="3" customFormat="1" ht="16.5" customHeight="1" x14ac:dyDescent="0.2">
      <c r="A37" s="59"/>
      <c r="B37" s="33" t="str">
        <f>B223</f>
        <v>PLUMBING</v>
      </c>
      <c r="C37" s="21"/>
      <c r="D37" s="21"/>
      <c r="E37" s="21"/>
      <c r="F37" s="64">
        <f>F233</f>
        <v>0</v>
      </c>
      <c r="G37" s="64">
        <f>G233</f>
        <v>0</v>
      </c>
      <c r="H37" s="24"/>
      <c r="I37" s="42"/>
      <c r="K37" s="23"/>
      <c r="L37" s="23"/>
      <c r="M37" s="68"/>
      <c r="N37" s="68"/>
      <c r="O37" s="23"/>
      <c r="P37" s="23"/>
      <c r="Q37" s="23"/>
      <c r="R37" s="23"/>
    </row>
    <row r="38" spans="1:18" s="3" customFormat="1" ht="16.5" customHeight="1" x14ac:dyDescent="0.2">
      <c r="A38" s="59"/>
      <c r="B38" s="33" t="str">
        <f>(B235)</f>
        <v>HEATING, VENTILATION AND AIR CONDITIONING</v>
      </c>
      <c r="C38" s="21"/>
      <c r="D38" s="21"/>
      <c r="E38" s="21"/>
      <c r="F38" s="64">
        <f>F244</f>
        <v>0</v>
      </c>
      <c r="G38" s="64">
        <f>G244</f>
        <v>0</v>
      </c>
      <c r="H38" s="24"/>
      <c r="I38" s="42"/>
      <c r="K38" s="23"/>
      <c r="L38" s="23"/>
      <c r="M38" s="68"/>
      <c r="N38" s="68"/>
      <c r="O38" s="23"/>
      <c r="P38" s="23"/>
      <c r="Q38" s="23"/>
      <c r="R38" s="23"/>
    </row>
    <row r="39" spans="1:18" s="3" customFormat="1" ht="16.5" customHeight="1" x14ac:dyDescent="0.2">
      <c r="A39" s="59"/>
      <c r="B39" s="33" t="str">
        <f>(B246)</f>
        <v>ELECTRICAL</v>
      </c>
      <c r="C39" s="21"/>
      <c r="D39" s="21"/>
      <c r="E39" s="21"/>
      <c r="F39" s="64">
        <f>F251</f>
        <v>0</v>
      </c>
      <c r="G39" s="64">
        <f>G251</f>
        <v>0</v>
      </c>
      <c r="H39" s="24"/>
      <c r="I39" s="42"/>
      <c r="K39" s="23"/>
      <c r="L39" s="23"/>
      <c r="M39" s="68"/>
      <c r="N39" s="68"/>
      <c r="O39" s="23"/>
      <c r="P39" s="23"/>
      <c r="Q39" s="23"/>
      <c r="R39" s="23"/>
    </row>
    <row r="40" spans="1:18" s="3" customFormat="1" ht="16.5" customHeight="1" x14ac:dyDescent="0.2">
      <c r="A40" s="59"/>
      <c r="B40" s="33" t="str">
        <f>(B253)</f>
        <v>CUSTOM</v>
      </c>
      <c r="C40" s="21"/>
      <c r="D40" s="21"/>
      <c r="E40" s="21"/>
      <c r="F40" s="64">
        <f>F261</f>
        <v>0</v>
      </c>
      <c r="G40" s="64">
        <f>G261</f>
        <v>0</v>
      </c>
      <c r="H40" s="24"/>
      <c r="I40" s="42"/>
      <c r="K40" s="23"/>
      <c r="L40" s="23"/>
      <c r="M40" s="68"/>
      <c r="N40" s="68"/>
      <c r="O40" s="23"/>
      <c r="P40" s="23"/>
      <c r="Q40" s="23"/>
      <c r="R40" s="23"/>
    </row>
    <row r="41" spans="1:18" s="3" customFormat="1" ht="16.5" customHeight="1" x14ac:dyDescent="0.2">
      <c r="A41" s="26"/>
      <c r="B41" s="30" t="s">
        <v>8</v>
      </c>
      <c r="C41" s="33" t="s">
        <v>9</v>
      </c>
      <c r="D41" s="21"/>
      <c r="E41" s="21"/>
      <c r="F41" s="78">
        <f>SUM(F9:F40)</f>
        <v>0</v>
      </c>
      <c r="G41" s="78">
        <f>SUM(G9:G40)</f>
        <v>0</v>
      </c>
      <c r="H41" s="34"/>
      <c r="I41" s="35"/>
      <c r="K41" s="23"/>
      <c r="L41" s="23"/>
      <c r="M41" s="68"/>
      <c r="N41" s="68"/>
      <c r="O41" s="23"/>
      <c r="P41" s="23"/>
      <c r="Q41" s="23"/>
      <c r="R41" s="23"/>
    </row>
    <row r="42" spans="1:18" s="3" customFormat="1" ht="16.5" customHeight="1" x14ac:dyDescent="0.2">
      <c r="A42" s="26"/>
      <c r="B42" s="30"/>
      <c r="C42" s="33"/>
      <c r="D42" s="21"/>
      <c r="E42" s="21"/>
      <c r="F42" s="64"/>
      <c r="G42" s="64"/>
      <c r="H42" s="34"/>
      <c r="I42" s="35"/>
      <c r="K42" s="23"/>
      <c r="L42" s="23"/>
      <c r="M42" s="68"/>
      <c r="N42" s="68"/>
      <c r="O42" s="23"/>
      <c r="P42" s="23"/>
      <c r="Q42" s="23"/>
      <c r="R42" s="23"/>
    </row>
    <row r="43" spans="1:18" s="3" customFormat="1" ht="16.5" customHeight="1" x14ac:dyDescent="0.2">
      <c r="A43" s="26"/>
      <c r="B43" s="21" t="s">
        <v>66</v>
      </c>
      <c r="C43" s="76" t="e">
        <f>G43/$G$41</f>
        <v>#DIV/0!</v>
      </c>
      <c r="D43" s="21"/>
      <c r="E43" s="21"/>
      <c r="F43" s="64">
        <v>0</v>
      </c>
      <c r="G43" s="64">
        <v>0</v>
      </c>
      <c r="H43" s="34"/>
      <c r="I43" s="44"/>
      <c r="K43" s="23"/>
      <c r="L43" s="23"/>
      <c r="M43" s="68"/>
      <c r="N43" s="68"/>
      <c r="O43" s="23"/>
      <c r="P43" s="23"/>
      <c r="Q43" s="23"/>
      <c r="R43" s="23"/>
    </row>
    <row r="44" spans="1:18" s="3" customFormat="1" ht="16.5" customHeight="1" x14ac:dyDescent="0.2">
      <c r="A44" s="26"/>
      <c r="B44" s="21" t="s">
        <v>68</v>
      </c>
      <c r="C44" s="76" t="e">
        <f>G44/$G$41</f>
        <v>#DIV/0!</v>
      </c>
      <c r="D44" s="21"/>
      <c r="E44" s="21"/>
      <c r="F44" s="64">
        <v>0</v>
      </c>
      <c r="G44" s="64">
        <v>0</v>
      </c>
      <c r="H44" s="34"/>
      <c r="I44" s="44"/>
      <c r="K44" s="23"/>
      <c r="L44" s="23"/>
      <c r="M44" s="68"/>
      <c r="N44" s="68"/>
      <c r="O44" s="23"/>
      <c r="P44" s="23"/>
      <c r="Q44" s="23"/>
      <c r="R44" s="23"/>
    </row>
    <row r="45" spans="1:18" s="3" customFormat="1" ht="16.5" customHeight="1" x14ac:dyDescent="0.25">
      <c r="A45" s="26"/>
      <c r="B45" s="32" t="s">
        <v>10</v>
      </c>
      <c r="C45" s="33" t="s">
        <v>9</v>
      </c>
      <c r="D45" s="21"/>
      <c r="E45" s="23"/>
      <c r="F45" s="78">
        <f>SUM(F41:F44)</f>
        <v>0</v>
      </c>
      <c r="G45" s="78">
        <f>SUM(G41:G44)</f>
        <v>0</v>
      </c>
      <c r="H45" s="34"/>
      <c r="I45" s="46"/>
      <c r="K45" s="23"/>
      <c r="L45" s="23"/>
      <c r="M45" s="68"/>
      <c r="N45" s="68"/>
      <c r="O45" s="23"/>
      <c r="P45" s="23"/>
      <c r="Q45" s="23"/>
      <c r="R45" s="23"/>
    </row>
    <row r="46" spans="1:18" s="3" customFormat="1" ht="16.5" customHeight="1" x14ac:dyDescent="0.25">
      <c r="A46" s="26"/>
      <c r="B46" s="23"/>
      <c r="C46" s="47"/>
      <c r="D46" s="21"/>
      <c r="E46" s="23"/>
      <c r="F46" s="64"/>
      <c r="G46" s="64"/>
      <c r="H46" s="34"/>
      <c r="I46" s="48"/>
      <c r="K46" s="67"/>
      <c r="L46" s="23"/>
      <c r="M46" s="68"/>
      <c r="N46" s="68"/>
      <c r="O46" s="23"/>
      <c r="P46" s="23"/>
      <c r="Q46" s="23"/>
      <c r="R46" s="23"/>
    </row>
    <row r="47" spans="1:18" s="3" customFormat="1" ht="16.5" customHeight="1" x14ac:dyDescent="0.25">
      <c r="A47" s="26"/>
      <c r="B47" s="69" t="s">
        <v>67</v>
      </c>
      <c r="C47" s="70" t="s">
        <v>9</v>
      </c>
      <c r="D47" s="71"/>
      <c r="E47" s="25"/>
      <c r="F47" s="89">
        <f>SUM(F45:F45)</f>
        <v>0</v>
      </c>
      <c r="G47" s="89">
        <f>SUM(G45:G45)</f>
        <v>0</v>
      </c>
      <c r="H47" s="34"/>
      <c r="I47" s="48"/>
      <c r="K47" s="67"/>
      <c r="L47" s="23"/>
      <c r="M47" s="68"/>
      <c r="N47" s="68"/>
      <c r="O47" s="23"/>
      <c r="P47" s="23"/>
      <c r="Q47" s="23"/>
      <c r="R47" s="23"/>
    </row>
    <row r="48" spans="1:18" s="3" customFormat="1" ht="16.5" customHeight="1" x14ac:dyDescent="0.25">
      <c r="A48" s="26"/>
      <c r="B48" s="69" t="s">
        <v>69</v>
      </c>
      <c r="C48" s="70" t="s">
        <v>9</v>
      </c>
      <c r="D48" s="71"/>
      <c r="E48" s="25"/>
      <c r="F48" s="112">
        <f>SUM(F47:G47)</f>
        <v>0</v>
      </c>
      <c r="G48" s="112"/>
      <c r="H48" s="34"/>
      <c r="I48" s="48"/>
      <c r="K48" s="67"/>
      <c r="L48" s="23"/>
      <c r="M48" s="68"/>
      <c r="N48" s="68"/>
      <c r="O48" s="23"/>
      <c r="P48" s="23"/>
      <c r="Q48" s="23"/>
      <c r="R48" s="23"/>
    </row>
    <row r="49" spans="1:20" s="3" customFormat="1" ht="16.5" customHeight="1" x14ac:dyDescent="0.2">
      <c r="A49" s="26"/>
      <c r="B49" s="32"/>
      <c r="C49" s="33"/>
      <c r="D49" s="21"/>
      <c r="E49" s="23"/>
      <c r="F49" s="63"/>
      <c r="G49" s="64"/>
      <c r="H49" s="34"/>
      <c r="I49" s="35" t="s">
        <v>0</v>
      </c>
      <c r="K49" s="23"/>
      <c r="M49" s="68"/>
      <c r="N49" s="68"/>
      <c r="O49" s="23"/>
      <c r="P49" s="23"/>
      <c r="Q49" s="23"/>
      <c r="R49" s="23"/>
    </row>
    <row r="50" spans="1:20" ht="15.75" x14ac:dyDescent="0.25">
      <c r="A50" s="59"/>
      <c r="B50" s="49" t="s">
        <v>17</v>
      </c>
      <c r="C50" s="23"/>
      <c r="D50" s="23"/>
      <c r="E50" s="21"/>
      <c r="F50" s="64"/>
      <c r="G50" s="64"/>
      <c r="H50" s="21"/>
      <c r="I50" s="26"/>
      <c r="J50" s="3"/>
      <c r="K50" s="23"/>
      <c r="L50" s="23"/>
      <c r="M50" s="68"/>
      <c r="N50" s="68"/>
      <c r="O50" s="72"/>
      <c r="P50" s="23"/>
      <c r="Q50" s="23"/>
      <c r="R50" s="23"/>
      <c r="S50" s="3"/>
      <c r="T50" s="3"/>
    </row>
    <row r="51" spans="1:20" x14ac:dyDescent="0.2">
      <c r="A51" s="59">
        <v>1</v>
      </c>
      <c r="B51" s="47" t="s">
        <v>45</v>
      </c>
      <c r="C51" s="21"/>
      <c r="D51" s="41"/>
      <c r="E51" s="31"/>
      <c r="F51" s="64">
        <f>(E51*C51)</f>
        <v>0</v>
      </c>
      <c r="G51" s="64"/>
      <c r="H51" s="22"/>
      <c r="I51" s="35"/>
      <c r="J51" s="3"/>
      <c r="K51" s="23"/>
      <c r="L51" s="23"/>
      <c r="M51" s="68"/>
      <c r="N51" s="68"/>
      <c r="O51" s="72"/>
      <c r="P51" s="23"/>
      <c r="Q51" s="23"/>
      <c r="R51" s="23"/>
      <c r="S51" s="3"/>
      <c r="T51" s="3"/>
    </row>
    <row r="52" spans="1:20" x14ac:dyDescent="0.2">
      <c r="A52" s="59">
        <v>2</v>
      </c>
      <c r="B52" s="47" t="s">
        <v>48</v>
      </c>
      <c r="C52" s="21"/>
      <c r="D52" s="41"/>
      <c r="E52" s="31"/>
      <c r="F52" s="64">
        <f>(E52*C52)</f>
        <v>0</v>
      </c>
      <c r="G52" s="64"/>
      <c r="H52" s="22"/>
      <c r="I52" s="26"/>
      <c r="J52" s="3"/>
      <c r="K52" s="23"/>
      <c r="L52" s="23"/>
      <c r="M52" s="68"/>
      <c r="N52" s="68"/>
      <c r="O52" s="72"/>
      <c r="P52" s="23"/>
      <c r="Q52" s="23"/>
      <c r="R52" s="23"/>
      <c r="S52" s="3"/>
      <c r="T52" s="3"/>
    </row>
    <row r="53" spans="1:20" x14ac:dyDescent="0.2">
      <c r="A53" s="59">
        <v>3</v>
      </c>
      <c r="B53" s="47" t="s">
        <v>49</v>
      </c>
      <c r="C53" s="21"/>
      <c r="D53" s="41"/>
      <c r="E53" s="31"/>
      <c r="F53" s="64">
        <f>(E53*C53)</f>
        <v>0</v>
      </c>
      <c r="G53" s="64"/>
      <c r="H53" s="22"/>
      <c r="I53" s="26"/>
      <c r="J53" s="3"/>
      <c r="K53" s="23"/>
      <c r="L53" s="23"/>
      <c r="M53" s="68"/>
      <c r="N53" s="68"/>
      <c r="O53" s="72"/>
      <c r="P53" s="23"/>
      <c r="Q53" s="23"/>
      <c r="R53" s="23"/>
      <c r="S53" s="3"/>
      <c r="T53" s="3"/>
    </row>
    <row r="54" spans="1:20" x14ac:dyDescent="0.2">
      <c r="A54" s="59">
        <v>4</v>
      </c>
      <c r="B54" s="47"/>
      <c r="C54" s="21"/>
      <c r="D54" s="41"/>
      <c r="E54" s="31"/>
      <c r="F54" s="64"/>
      <c r="G54" s="64">
        <f t="shared" ref="G54:G56" si="0">(E54*C54)</f>
        <v>0</v>
      </c>
      <c r="H54" s="22"/>
      <c r="I54" s="26"/>
      <c r="J54" s="3"/>
      <c r="K54" s="23"/>
      <c r="L54" s="23"/>
      <c r="M54" s="68"/>
      <c r="N54" s="68"/>
      <c r="O54" s="72"/>
      <c r="P54" s="23"/>
      <c r="Q54" s="23"/>
      <c r="R54" s="23"/>
      <c r="S54" s="3"/>
      <c r="T54" s="3"/>
    </row>
    <row r="55" spans="1:20" x14ac:dyDescent="0.2">
      <c r="A55" s="59">
        <v>5</v>
      </c>
      <c r="B55" s="47"/>
      <c r="C55" s="21"/>
      <c r="D55" s="41"/>
      <c r="E55" s="31"/>
      <c r="F55" s="64"/>
      <c r="G55" s="64">
        <f t="shared" si="0"/>
        <v>0</v>
      </c>
      <c r="H55" s="22"/>
      <c r="I55" s="26"/>
      <c r="J55" s="3"/>
      <c r="K55" s="23"/>
      <c r="L55" s="23"/>
      <c r="M55" s="68"/>
      <c r="N55" s="68"/>
      <c r="O55" s="72"/>
      <c r="P55" s="23"/>
      <c r="Q55" s="23"/>
      <c r="R55" s="23"/>
      <c r="S55" s="3"/>
      <c r="T55" s="3"/>
    </row>
    <row r="56" spans="1:20" x14ac:dyDescent="0.2">
      <c r="A56" s="59">
        <v>6</v>
      </c>
      <c r="B56" s="47"/>
      <c r="C56" s="21"/>
      <c r="D56" s="41"/>
      <c r="E56" s="31"/>
      <c r="F56" s="64"/>
      <c r="G56" s="64">
        <f t="shared" si="0"/>
        <v>0</v>
      </c>
      <c r="H56" s="22"/>
      <c r="I56" s="26"/>
      <c r="J56" s="3"/>
      <c r="K56" s="23"/>
      <c r="L56" s="23"/>
      <c r="M56" s="68"/>
      <c r="N56" s="68"/>
      <c r="O56" s="23"/>
      <c r="P56" s="23"/>
      <c r="Q56" s="23"/>
      <c r="R56" s="23"/>
      <c r="S56" s="3"/>
      <c r="T56" s="3"/>
    </row>
    <row r="57" spans="1:20" ht="15.75" thickBot="1" x14ac:dyDescent="0.25">
      <c r="A57" s="59"/>
      <c r="B57" s="30" t="s">
        <v>10</v>
      </c>
      <c r="C57" s="22"/>
      <c r="D57" s="21"/>
      <c r="E57" s="31"/>
      <c r="F57" s="90">
        <f>SUM(F51:F56)</f>
        <v>0</v>
      </c>
      <c r="G57" s="90">
        <f>SUM(G51:G56)</f>
        <v>0</v>
      </c>
      <c r="H57" s="27"/>
      <c r="I57" s="42"/>
      <c r="J57" s="3"/>
      <c r="K57" s="23"/>
      <c r="L57" s="23"/>
      <c r="M57" s="68"/>
      <c r="N57" s="68"/>
      <c r="O57" s="23"/>
      <c r="P57" s="23"/>
      <c r="Q57" s="23"/>
      <c r="R57" s="23"/>
      <c r="S57" s="3"/>
      <c r="T57" s="3"/>
    </row>
    <row r="58" spans="1:20" x14ac:dyDescent="0.2">
      <c r="A58" s="59"/>
      <c r="B58" s="30"/>
      <c r="C58" s="22"/>
      <c r="D58" s="21"/>
      <c r="E58" s="31"/>
      <c r="F58" s="64"/>
      <c r="G58" s="91"/>
      <c r="H58" s="27"/>
      <c r="I58" s="42"/>
      <c r="L58" s="60"/>
    </row>
    <row r="59" spans="1:20" ht="15.75" x14ac:dyDescent="0.25">
      <c r="A59" s="59"/>
      <c r="B59" s="49" t="s">
        <v>18</v>
      </c>
      <c r="C59" s="22"/>
      <c r="D59" s="21"/>
      <c r="E59" s="31"/>
      <c r="F59" s="64"/>
      <c r="G59" s="91"/>
      <c r="H59" s="50"/>
      <c r="I59" s="51"/>
    </row>
    <row r="60" spans="1:20" x14ac:dyDescent="0.2">
      <c r="A60" s="59">
        <v>1</v>
      </c>
      <c r="B60" s="41" t="s">
        <v>78</v>
      </c>
      <c r="C60" s="22"/>
      <c r="D60" s="21"/>
      <c r="E60" s="31"/>
      <c r="F60" s="64"/>
      <c r="G60" s="64">
        <f>C60*E60</f>
        <v>0</v>
      </c>
      <c r="H60" s="50"/>
      <c r="I60" s="51"/>
    </row>
    <row r="61" spans="1:20" ht="15.75" thickBot="1" x14ac:dyDescent="0.25">
      <c r="A61" s="59"/>
      <c r="B61" s="30" t="s">
        <v>10</v>
      </c>
      <c r="C61" s="22"/>
      <c r="D61" s="21"/>
      <c r="E61" s="31"/>
      <c r="F61" s="90">
        <f>SUM(F60:F60)</f>
        <v>0</v>
      </c>
      <c r="G61" s="90">
        <f>SUM(G60:G60)</f>
        <v>0</v>
      </c>
      <c r="H61" s="50"/>
      <c r="I61" s="51"/>
    </row>
    <row r="62" spans="1:20" x14ac:dyDescent="0.2">
      <c r="A62" s="59"/>
      <c r="B62" s="30"/>
      <c r="C62" s="22"/>
      <c r="D62" s="21"/>
      <c r="E62" s="31"/>
      <c r="F62" s="64"/>
      <c r="G62" s="91"/>
      <c r="H62" s="50"/>
      <c r="I62" s="51"/>
    </row>
    <row r="63" spans="1:20" ht="15.75" x14ac:dyDescent="0.25">
      <c r="A63" s="59"/>
      <c r="B63" s="49" t="s">
        <v>40</v>
      </c>
      <c r="C63" s="21"/>
      <c r="D63" s="21"/>
      <c r="E63" s="21"/>
      <c r="F63" s="64"/>
      <c r="G63" s="64"/>
      <c r="H63" s="21"/>
      <c r="I63" s="26"/>
    </row>
    <row r="64" spans="1:20" x14ac:dyDescent="0.2">
      <c r="A64" s="59">
        <v>1</v>
      </c>
      <c r="B64" s="41" t="s">
        <v>46</v>
      </c>
      <c r="C64" s="31"/>
      <c r="D64" s="21"/>
      <c r="E64" s="31"/>
      <c r="F64" s="64">
        <f>(E64*C64)</f>
        <v>0</v>
      </c>
      <c r="G64" s="64"/>
      <c r="H64" s="22"/>
      <c r="I64" s="26"/>
      <c r="J64" s="22"/>
    </row>
    <row r="65" spans="1:10" x14ac:dyDescent="0.2">
      <c r="A65" s="59">
        <v>2</v>
      </c>
      <c r="B65" s="41" t="s">
        <v>70</v>
      </c>
      <c r="C65" s="31"/>
      <c r="D65" s="21"/>
      <c r="E65" s="31"/>
      <c r="F65" s="64">
        <f>(E65*C65)</f>
        <v>0</v>
      </c>
      <c r="G65" s="64"/>
      <c r="H65" s="22"/>
      <c r="I65" s="26"/>
      <c r="J65" s="22"/>
    </row>
    <row r="66" spans="1:10" x14ac:dyDescent="0.2">
      <c r="A66" s="59">
        <v>3</v>
      </c>
      <c r="B66" s="41"/>
      <c r="C66" s="31"/>
      <c r="D66" s="21"/>
      <c r="E66" s="31"/>
      <c r="F66" s="64"/>
      <c r="G66" s="64">
        <f>(E66*C66)</f>
        <v>0</v>
      </c>
      <c r="H66" s="22"/>
      <c r="I66" s="26"/>
      <c r="J66" s="22"/>
    </row>
    <row r="67" spans="1:10" x14ac:dyDescent="0.2">
      <c r="A67" s="59">
        <v>4</v>
      </c>
      <c r="B67" s="41"/>
      <c r="C67" s="31"/>
      <c r="D67" s="21"/>
      <c r="E67" s="31"/>
      <c r="F67" s="64"/>
      <c r="G67" s="64">
        <f>(E67*C67)</f>
        <v>0</v>
      </c>
      <c r="H67" s="22"/>
      <c r="I67" s="26"/>
      <c r="J67" s="22"/>
    </row>
    <row r="68" spans="1:10" ht="15.75" thickBot="1" x14ac:dyDescent="0.25">
      <c r="A68" s="59"/>
      <c r="B68" s="30" t="s">
        <v>10</v>
      </c>
      <c r="C68" s="22"/>
      <c r="D68" s="21"/>
      <c r="E68" s="31"/>
      <c r="F68" s="92">
        <f>SUM(F64:F67)</f>
        <v>0</v>
      </c>
      <c r="G68" s="92">
        <f>SUM(G64:G67)</f>
        <v>0</v>
      </c>
      <c r="H68" s="28"/>
      <c r="I68" s="42"/>
    </row>
    <row r="69" spans="1:10" x14ac:dyDescent="0.2">
      <c r="A69" s="59"/>
      <c r="B69" s="30"/>
      <c r="C69" s="22"/>
      <c r="D69" s="21"/>
      <c r="E69" s="31"/>
      <c r="F69" s="64"/>
      <c r="G69" s="64"/>
      <c r="H69" s="28"/>
      <c r="I69" s="42"/>
    </row>
    <row r="70" spans="1:10" ht="15.75" x14ac:dyDescent="0.25">
      <c r="A70" s="59"/>
      <c r="B70" s="49" t="s">
        <v>19</v>
      </c>
      <c r="C70" s="21"/>
      <c r="D70" s="21"/>
      <c r="E70" s="21"/>
      <c r="F70" s="64"/>
      <c r="G70" s="64"/>
      <c r="H70" s="21"/>
      <c r="I70" s="26"/>
    </row>
    <row r="71" spans="1:10" x14ac:dyDescent="0.2">
      <c r="A71" s="59">
        <v>1</v>
      </c>
      <c r="B71" s="41"/>
      <c r="C71" s="31"/>
      <c r="D71" s="21"/>
      <c r="E71" s="31"/>
      <c r="F71" s="64"/>
      <c r="G71" s="64">
        <f>(E71*C71)</f>
        <v>0</v>
      </c>
      <c r="H71" s="22"/>
      <c r="I71" s="26"/>
      <c r="J71" s="22"/>
    </row>
    <row r="72" spans="1:10" x14ac:dyDescent="0.2">
      <c r="A72" s="59">
        <v>2</v>
      </c>
      <c r="B72" s="41"/>
      <c r="C72" s="31"/>
      <c r="D72" s="21"/>
      <c r="E72" s="31"/>
      <c r="F72" s="64"/>
      <c r="G72" s="64">
        <f>(E72*C72)</f>
        <v>0</v>
      </c>
      <c r="H72" s="22"/>
      <c r="I72" s="26"/>
      <c r="J72" s="22"/>
    </row>
    <row r="73" spans="1:10" x14ac:dyDescent="0.2">
      <c r="A73" s="59">
        <v>3</v>
      </c>
      <c r="B73" s="41"/>
      <c r="C73" s="31"/>
      <c r="D73" s="21"/>
      <c r="E73" s="31"/>
      <c r="F73" s="64"/>
      <c r="G73" s="64">
        <f>(E73*C73)</f>
        <v>0</v>
      </c>
      <c r="H73" s="22"/>
      <c r="I73" s="26"/>
      <c r="J73" s="22"/>
    </row>
    <row r="74" spans="1:10" ht="15.75" thickBot="1" x14ac:dyDescent="0.25">
      <c r="A74" s="59"/>
      <c r="B74" s="30" t="s">
        <v>10</v>
      </c>
      <c r="C74" s="22"/>
      <c r="D74" s="21"/>
      <c r="E74" s="31"/>
      <c r="F74" s="92">
        <f>SUM(F71:F73)</f>
        <v>0</v>
      </c>
      <c r="G74" s="92">
        <f>SUM(G71:G73)</f>
        <v>0</v>
      </c>
      <c r="H74" s="28"/>
      <c r="I74" s="42"/>
    </row>
    <row r="75" spans="1:10" x14ac:dyDescent="0.2">
      <c r="A75" s="59"/>
      <c r="B75" s="30"/>
      <c r="C75" s="22"/>
      <c r="D75" s="21"/>
      <c r="E75" s="31"/>
      <c r="F75" s="64"/>
      <c r="G75" s="64"/>
      <c r="H75" s="28"/>
      <c r="I75" s="42"/>
    </row>
    <row r="76" spans="1:10" ht="15.75" x14ac:dyDescent="0.25">
      <c r="A76" s="59"/>
      <c r="B76" s="49" t="s">
        <v>20</v>
      </c>
      <c r="C76" s="21"/>
      <c r="D76" s="21"/>
      <c r="E76" s="21"/>
      <c r="F76" s="64"/>
      <c r="G76" s="64"/>
      <c r="H76" s="28"/>
      <c r="I76" s="42"/>
    </row>
    <row r="77" spans="1:10" x14ac:dyDescent="0.2">
      <c r="A77" s="59">
        <v>1</v>
      </c>
      <c r="B77" s="41" t="s">
        <v>79</v>
      </c>
      <c r="C77" s="31"/>
      <c r="D77" s="21"/>
      <c r="E77" s="31"/>
      <c r="F77" s="64"/>
      <c r="G77" s="64">
        <f>(E77*C77)</f>
        <v>0</v>
      </c>
      <c r="H77" s="28"/>
      <c r="I77" s="42"/>
    </row>
    <row r="78" spans="1:10" x14ac:dyDescent="0.2">
      <c r="A78" s="59">
        <v>2</v>
      </c>
      <c r="B78" s="41"/>
      <c r="C78" s="31"/>
      <c r="D78" s="21"/>
      <c r="E78" s="31"/>
      <c r="F78" s="64"/>
      <c r="G78" s="64">
        <f>(E78*C78)</f>
        <v>0</v>
      </c>
      <c r="H78" s="28"/>
      <c r="I78" s="42"/>
    </row>
    <row r="79" spans="1:10" x14ac:dyDescent="0.2">
      <c r="A79" s="59">
        <v>3</v>
      </c>
      <c r="B79" s="41"/>
      <c r="C79" s="31"/>
      <c r="D79" s="21"/>
      <c r="E79" s="31"/>
      <c r="F79" s="64"/>
      <c r="G79" s="64">
        <f>(E79*C79)</f>
        <v>0</v>
      </c>
      <c r="H79" s="28"/>
      <c r="I79" s="42"/>
    </row>
    <row r="80" spans="1:10" ht="15.75" thickBot="1" x14ac:dyDescent="0.25">
      <c r="A80" s="59"/>
      <c r="B80" s="30" t="s">
        <v>10</v>
      </c>
      <c r="C80" s="22"/>
      <c r="D80" s="21"/>
      <c r="E80" s="31"/>
      <c r="F80" s="92">
        <f>SUM(F77:F79)</f>
        <v>0</v>
      </c>
      <c r="G80" s="92">
        <f>SUM(G77:G79)</f>
        <v>0</v>
      </c>
      <c r="H80" s="28"/>
      <c r="I80" s="30"/>
    </row>
    <row r="81" spans="1:14" x14ac:dyDescent="0.2">
      <c r="A81" s="59"/>
      <c r="B81" s="30"/>
      <c r="C81" s="22"/>
      <c r="D81" s="21"/>
      <c r="E81" s="31"/>
      <c r="F81" s="64"/>
      <c r="G81" s="64"/>
      <c r="H81" s="28"/>
      <c r="I81" s="30"/>
    </row>
    <row r="82" spans="1:14" ht="15.75" x14ac:dyDescent="0.25">
      <c r="A82" s="59"/>
      <c r="B82" s="49" t="s">
        <v>16</v>
      </c>
      <c r="C82" s="21"/>
      <c r="D82" s="21"/>
      <c r="E82" s="21"/>
      <c r="F82" s="64"/>
      <c r="G82" s="64"/>
      <c r="H82" s="21"/>
      <c r="I82" s="23"/>
    </row>
    <row r="83" spans="1:14" x14ac:dyDescent="0.2">
      <c r="A83" s="59">
        <v>1</v>
      </c>
      <c r="B83" s="47" t="s">
        <v>51</v>
      </c>
      <c r="C83" s="28"/>
      <c r="D83" s="41"/>
      <c r="E83" s="31"/>
      <c r="F83" s="64">
        <f>(E83*C83)</f>
        <v>0</v>
      </c>
      <c r="G83" s="64"/>
      <c r="H83" s="22"/>
      <c r="I83" s="26"/>
    </row>
    <row r="84" spans="1:14" x14ac:dyDescent="0.2">
      <c r="A84" s="59">
        <v>2</v>
      </c>
      <c r="B84" s="41"/>
      <c r="C84" s="28"/>
      <c r="D84" s="41"/>
      <c r="E84" s="31"/>
      <c r="F84" s="64"/>
      <c r="G84" s="64">
        <f>(E84*C84)</f>
        <v>0</v>
      </c>
      <c r="H84" s="22"/>
      <c r="I84" s="26"/>
    </row>
    <row r="85" spans="1:14" x14ac:dyDescent="0.2">
      <c r="A85" s="59">
        <v>3</v>
      </c>
      <c r="B85" s="41"/>
      <c r="C85" s="28"/>
      <c r="D85" s="41"/>
      <c r="E85" s="31"/>
      <c r="F85" s="64"/>
      <c r="G85" s="64">
        <f>(E85*C85)</f>
        <v>0</v>
      </c>
      <c r="H85" s="22"/>
      <c r="I85" s="26"/>
    </row>
    <row r="86" spans="1:14" ht="15.75" thickBot="1" x14ac:dyDescent="0.25">
      <c r="A86" s="59"/>
      <c r="B86" s="30" t="s">
        <v>10</v>
      </c>
      <c r="C86" s="22"/>
      <c r="D86" s="21"/>
      <c r="E86" s="31"/>
      <c r="F86" s="92">
        <f>SUM(F83:F85)</f>
        <v>0</v>
      </c>
      <c r="G86" s="92">
        <f>SUM(G83:G85)</f>
        <v>0</v>
      </c>
      <c r="H86" s="24"/>
      <c r="I86" s="30"/>
    </row>
    <row r="87" spans="1:14" x14ac:dyDescent="0.2">
      <c r="A87" s="59"/>
      <c r="B87" s="30"/>
      <c r="C87" s="22"/>
      <c r="D87" s="21"/>
      <c r="E87" s="31"/>
      <c r="F87" s="64"/>
      <c r="G87" s="64"/>
      <c r="H87" s="24"/>
      <c r="I87" s="30"/>
    </row>
    <row r="88" spans="1:14" ht="15.75" x14ac:dyDescent="0.25">
      <c r="A88" s="59"/>
      <c r="B88" s="49" t="s">
        <v>21</v>
      </c>
      <c r="C88" s="21"/>
      <c r="D88" s="21"/>
      <c r="E88" s="21"/>
      <c r="F88" s="64"/>
      <c r="G88" s="64"/>
      <c r="H88" s="24"/>
      <c r="I88" s="30"/>
    </row>
    <row r="89" spans="1:14" x14ac:dyDescent="0.2">
      <c r="A89" s="59">
        <v>1</v>
      </c>
      <c r="B89" s="41"/>
      <c r="C89" s="31"/>
      <c r="D89" s="21"/>
      <c r="E89" s="31"/>
      <c r="F89" s="64"/>
      <c r="G89" s="64">
        <f>(E89*C89)</f>
        <v>0</v>
      </c>
      <c r="H89" s="24"/>
      <c r="I89" s="30"/>
    </row>
    <row r="90" spans="1:14" x14ac:dyDescent="0.2">
      <c r="A90" s="59">
        <v>2</v>
      </c>
      <c r="B90" s="41"/>
      <c r="C90" s="31"/>
      <c r="D90" s="21"/>
      <c r="E90" s="31"/>
      <c r="F90" s="64"/>
      <c r="G90" s="64">
        <f>(E90*C90)</f>
        <v>0</v>
      </c>
      <c r="H90" s="24"/>
      <c r="I90" s="30"/>
    </row>
    <row r="91" spans="1:14" x14ac:dyDescent="0.2">
      <c r="A91" s="59">
        <v>3</v>
      </c>
      <c r="B91" s="41"/>
      <c r="C91" s="31"/>
      <c r="D91" s="21"/>
      <c r="E91" s="31"/>
      <c r="F91" s="64"/>
      <c r="G91" s="64">
        <f>(E91*C91)</f>
        <v>0</v>
      </c>
      <c r="H91" s="24"/>
      <c r="I91" s="30"/>
    </row>
    <row r="92" spans="1:14" ht="15.75" thickBot="1" x14ac:dyDescent="0.25">
      <c r="A92" s="59"/>
      <c r="B92" s="30" t="s">
        <v>10</v>
      </c>
      <c r="C92" s="22"/>
      <c r="D92" s="21"/>
      <c r="E92" s="31"/>
      <c r="F92" s="92">
        <f>SUM(F89:F91)</f>
        <v>0</v>
      </c>
      <c r="G92" s="92">
        <f>SUM(G89:G91)</f>
        <v>0</v>
      </c>
      <c r="H92" s="24"/>
      <c r="I92" s="30"/>
    </row>
    <row r="93" spans="1:14" x14ac:dyDescent="0.2">
      <c r="A93" s="59"/>
      <c r="B93" s="30"/>
      <c r="C93" s="22"/>
      <c r="D93" s="21"/>
      <c r="E93" s="31"/>
      <c r="F93" s="64"/>
      <c r="G93" s="64"/>
      <c r="H93" s="24"/>
      <c r="I93" s="30"/>
    </row>
    <row r="94" spans="1:14" ht="15.75" x14ac:dyDescent="0.25">
      <c r="A94" s="59"/>
      <c r="B94" s="49" t="s">
        <v>12</v>
      </c>
      <c r="C94" s="21"/>
      <c r="D94" s="21"/>
      <c r="E94" s="52"/>
      <c r="F94" s="81"/>
      <c r="G94" s="64"/>
      <c r="H94" s="21"/>
      <c r="I94" s="23"/>
    </row>
    <row r="95" spans="1:14" s="20" customFormat="1" x14ac:dyDescent="0.2">
      <c r="A95" s="60">
        <v>1</v>
      </c>
      <c r="B95" s="77"/>
      <c r="C95" s="61"/>
      <c r="E95" s="62"/>
      <c r="F95" s="62"/>
      <c r="G95" s="64">
        <f>(E95*C95)</f>
        <v>0</v>
      </c>
      <c r="M95" s="58"/>
      <c r="N95" s="58"/>
    </row>
    <row r="96" spans="1:14" s="20" customFormat="1" x14ac:dyDescent="0.2">
      <c r="A96" s="60">
        <v>2</v>
      </c>
      <c r="B96" s="77"/>
      <c r="C96" s="61"/>
      <c r="E96" s="62"/>
      <c r="F96" s="62"/>
      <c r="G96" s="64">
        <f>(E96*C96)</f>
        <v>0</v>
      </c>
      <c r="M96" s="58"/>
      <c r="N96" s="58"/>
    </row>
    <row r="97" spans="1:14" s="20" customFormat="1" x14ac:dyDescent="0.2">
      <c r="A97" s="60">
        <v>3</v>
      </c>
      <c r="B97" s="77"/>
      <c r="C97" s="61"/>
      <c r="E97" s="62"/>
      <c r="F97" s="62"/>
      <c r="G97" s="64">
        <f>(E97*C97)</f>
        <v>0</v>
      </c>
      <c r="M97" s="58"/>
      <c r="N97" s="58"/>
    </row>
    <row r="98" spans="1:14" ht="15.75" thickBot="1" x14ac:dyDescent="0.25">
      <c r="A98" s="59"/>
      <c r="B98" s="30" t="s">
        <v>10</v>
      </c>
      <c r="C98" s="22"/>
      <c r="D98" s="21"/>
      <c r="E98" s="31"/>
      <c r="F98" s="92">
        <f>SUM(F95:F95)</f>
        <v>0</v>
      </c>
      <c r="G98" s="92">
        <f>SUM(G95:G95)</f>
        <v>0</v>
      </c>
      <c r="H98" s="21"/>
      <c r="I98" s="30"/>
    </row>
    <row r="99" spans="1:14" x14ac:dyDescent="0.2">
      <c r="A99" s="59"/>
      <c r="B99" s="30"/>
      <c r="C99" s="22"/>
      <c r="D99" s="21"/>
      <c r="E99" s="31"/>
      <c r="F99" s="64"/>
      <c r="G99" s="64"/>
      <c r="H99" s="21"/>
      <c r="I99" s="30"/>
    </row>
    <row r="100" spans="1:14" ht="15.75" x14ac:dyDescent="0.25">
      <c r="A100" s="59"/>
      <c r="B100" s="49" t="s">
        <v>22</v>
      </c>
      <c r="C100" s="22"/>
      <c r="D100" s="21"/>
      <c r="E100" s="31"/>
      <c r="F100" s="64"/>
      <c r="G100" s="64"/>
      <c r="H100" s="21"/>
      <c r="I100" s="30"/>
    </row>
    <row r="101" spans="1:14" x14ac:dyDescent="0.2">
      <c r="A101" s="60">
        <v>1</v>
      </c>
      <c r="B101" s="77" t="s">
        <v>59</v>
      </c>
      <c r="C101" s="61"/>
      <c r="D101" s="20"/>
      <c r="E101" s="62"/>
      <c r="F101" s="62"/>
      <c r="G101" s="64">
        <f>(E101*C101)</f>
        <v>0</v>
      </c>
      <c r="H101" s="21"/>
      <c r="I101" s="30"/>
    </row>
    <row r="102" spans="1:14" x14ac:dyDescent="0.2">
      <c r="A102" s="60">
        <v>2</v>
      </c>
      <c r="B102" s="77"/>
      <c r="C102" s="61"/>
      <c r="D102" s="20"/>
      <c r="E102" s="62"/>
      <c r="F102" s="62"/>
      <c r="G102" s="64">
        <f>(E102*C102)</f>
        <v>0</v>
      </c>
      <c r="H102" s="21"/>
      <c r="I102" s="30"/>
    </row>
    <row r="103" spans="1:14" x14ac:dyDescent="0.2">
      <c r="A103" s="60">
        <v>3</v>
      </c>
      <c r="B103" s="77"/>
      <c r="C103" s="61"/>
      <c r="D103" s="20"/>
      <c r="E103" s="62"/>
      <c r="F103" s="62"/>
      <c r="G103" s="64">
        <f>(E103*C103)</f>
        <v>0</v>
      </c>
      <c r="H103" s="21"/>
      <c r="I103" s="30"/>
    </row>
    <row r="104" spans="1:14" ht="15.75" thickBot="1" x14ac:dyDescent="0.25">
      <c r="A104" s="59"/>
      <c r="B104" s="30" t="s">
        <v>10</v>
      </c>
      <c r="C104" s="22"/>
      <c r="D104" s="21"/>
      <c r="E104" s="31"/>
      <c r="F104" s="92">
        <f>SUM(F101:F101)</f>
        <v>0</v>
      </c>
      <c r="G104" s="92">
        <f>SUM(G101:G101)</f>
        <v>0</v>
      </c>
      <c r="H104" s="21"/>
      <c r="I104" s="30"/>
    </row>
    <row r="105" spans="1:14" x14ac:dyDescent="0.2">
      <c r="A105" s="59"/>
      <c r="B105" s="30"/>
      <c r="C105" s="22"/>
      <c r="D105" s="21"/>
      <c r="E105" s="31"/>
      <c r="F105" s="64"/>
      <c r="G105" s="64"/>
      <c r="H105" s="21"/>
      <c r="I105" s="30"/>
    </row>
    <row r="106" spans="1:14" ht="15.75" x14ac:dyDescent="0.25">
      <c r="A106" s="59"/>
      <c r="B106" s="49" t="s">
        <v>23</v>
      </c>
      <c r="C106" s="21"/>
      <c r="D106" s="21"/>
      <c r="E106" s="21"/>
      <c r="F106" s="64"/>
      <c r="G106" s="64"/>
      <c r="H106" s="21"/>
      <c r="I106" s="23"/>
    </row>
    <row r="107" spans="1:14" x14ac:dyDescent="0.2">
      <c r="A107" s="59">
        <v>1</v>
      </c>
      <c r="B107" s="41" t="s">
        <v>57</v>
      </c>
      <c r="C107" s="21"/>
      <c r="D107" s="21"/>
      <c r="E107" s="53"/>
      <c r="F107" s="81"/>
      <c r="G107" s="64">
        <f>C107*E107</f>
        <v>0</v>
      </c>
      <c r="H107" s="22"/>
      <c r="I107" s="23"/>
    </row>
    <row r="108" spans="1:14" x14ac:dyDescent="0.2">
      <c r="A108" s="59">
        <v>2</v>
      </c>
      <c r="B108" s="41" t="s">
        <v>58</v>
      </c>
      <c r="C108" s="22"/>
      <c r="D108" s="41"/>
      <c r="E108" s="53"/>
      <c r="F108" s="81"/>
      <c r="G108" s="64">
        <f>(E108*C108)</f>
        <v>0</v>
      </c>
      <c r="H108" s="22"/>
      <c r="I108" s="54"/>
    </row>
    <row r="109" spans="1:14" x14ac:dyDescent="0.2">
      <c r="A109" s="59">
        <v>4</v>
      </c>
      <c r="B109" s="41" t="s">
        <v>65</v>
      </c>
      <c r="C109" s="22"/>
      <c r="D109" s="41"/>
      <c r="E109" s="53"/>
      <c r="F109" s="81"/>
      <c r="G109" s="64">
        <f>(E109*C109)</f>
        <v>0</v>
      </c>
      <c r="H109" s="22"/>
      <c r="I109" s="54"/>
    </row>
    <row r="110" spans="1:14" x14ac:dyDescent="0.2">
      <c r="A110" s="59">
        <v>3</v>
      </c>
      <c r="B110" s="41"/>
      <c r="C110" s="22"/>
      <c r="D110" s="41"/>
      <c r="E110" s="53"/>
      <c r="F110" s="81"/>
      <c r="G110" s="64">
        <f>(E110*C110)</f>
        <v>0</v>
      </c>
      <c r="H110" s="22"/>
      <c r="I110" s="54"/>
    </row>
    <row r="111" spans="1:14" ht="15.75" thickBot="1" x14ac:dyDescent="0.25">
      <c r="A111" s="59"/>
      <c r="B111" s="30" t="s">
        <v>10</v>
      </c>
      <c r="C111" s="22"/>
      <c r="D111" s="41"/>
      <c r="E111" s="31"/>
      <c r="F111" s="92">
        <f>SUM(F107:F110)</f>
        <v>0</v>
      </c>
      <c r="G111" s="92">
        <f>SUM(G107:G110)</f>
        <v>0</v>
      </c>
      <c r="H111" s="29"/>
      <c r="I111" s="30"/>
    </row>
    <row r="112" spans="1:14" x14ac:dyDescent="0.2">
      <c r="A112" s="59"/>
      <c r="B112" s="30"/>
      <c r="C112" s="22"/>
      <c r="D112" s="41"/>
      <c r="E112" s="31"/>
      <c r="F112" s="64"/>
      <c r="G112" s="64"/>
      <c r="H112" s="29"/>
      <c r="I112" s="30"/>
    </row>
    <row r="113" spans="1:9" ht="15.75" x14ac:dyDescent="0.25">
      <c r="A113" s="59"/>
      <c r="B113" s="49" t="s">
        <v>24</v>
      </c>
      <c r="C113" s="22"/>
      <c r="D113" s="41"/>
      <c r="E113" s="31"/>
      <c r="F113" s="64"/>
      <c r="G113" s="64"/>
      <c r="H113" s="22"/>
      <c r="I113" s="30"/>
    </row>
    <row r="114" spans="1:9" x14ac:dyDescent="0.2">
      <c r="A114" s="59">
        <v>1</v>
      </c>
      <c r="B114" s="47" t="s">
        <v>50</v>
      </c>
      <c r="C114" s="21"/>
      <c r="D114" s="21"/>
      <c r="E114" s="21"/>
      <c r="F114" s="64">
        <f>(E114*C114)</f>
        <v>0</v>
      </c>
      <c r="G114" s="64"/>
      <c r="H114" s="22"/>
      <c r="I114" s="30"/>
    </row>
    <row r="115" spans="1:9" x14ac:dyDescent="0.2">
      <c r="A115" s="59">
        <v>2</v>
      </c>
      <c r="B115" s="41"/>
      <c r="C115" s="21"/>
      <c r="D115" s="21"/>
      <c r="E115" s="21"/>
      <c r="F115" s="64"/>
      <c r="G115" s="64">
        <f>(E115*C115)</f>
        <v>0</v>
      </c>
      <c r="H115" s="22"/>
      <c r="I115" s="30"/>
    </row>
    <row r="116" spans="1:9" x14ac:dyDescent="0.2">
      <c r="A116" s="59">
        <v>3</v>
      </c>
      <c r="B116" s="41"/>
      <c r="C116" s="21"/>
      <c r="D116" s="21"/>
      <c r="E116" s="21"/>
      <c r="F116" s="64"/>
      <c r="G116" s="64">
        <f>(E116*C116)</f>
        <v>0</v>
      </c>
      <c r="H116" s="22"/>
      <c r="I116" s="30"/>
    </row>
    <row r="117" spans="1:9" ht="15.75" thickBot="1" x14ac:dyDescent="0.25">
      <c r="A117" s="59"/>
      <c r="B117" s="30" t="s">
        <v>10</v>
      </c>
      <c r="C117" s="22"/>
      <c r="D117" s="21"/>
      <c r="E117" s="31"/>
      <c r="F117" s="93">
        <f>SUM(F114:F116)</f>
        <v>0</v>
      </c>
      <c r="G117" s="93">
        <f>SUM(G114:G116)</f>
        <v>0</v>
      </c>
      <c r="H117" s="22"/>
      <c r="I117" s="30"/>
    </row>
    <row r="118" spans="1:9" x14ac:dyDescent="0.2">
      <c r="A118" s="59"/>
      <c r="B118" s="41"/>
      <c r="C118" s="22"/>
      <c r="D118" s="41"/>
      <c r="E118" s="31"/>
      <c r="F118" s="64"/>
      <c r="G118" s="64"/>
      <c r="H118" s="22"/>
      <c r="I118" s="30"/>
    </row>
    <row r="119" spans="1:9" ht="15.75" x14ac:dyDescent="0.25">
      <c r="A119" s="59"/>
      <c r="B119" s="49" t="s">
        <v>35</v>
      </c>
      <c r="C119" s="22"/>
      <c r="D119" s="21"/>
      <c r="E119" s="31"/>
      <c r="F119" s="64"/>
      <c r="G119" s="87"/>
      <c r="H119" s="22"/>
      <c r="I119" s="30"/>
    </row>
    <row r="120" spans="1:9" x14ac:dyDescent="0.2">
      <c r="A120" s="59">
        <v>1</v>
      </c>
      <c r="B120" s="41"/>
      <c r="C120" s="21"/>
      <c r="D120" s="21"/>
      <c r="E120" s="21"/>
      <c r="F120" s="64"/>
      <c r="G120" s="64">
        <f>C120*E120</f>
        <v>0</v>
      </c>
      <c r="H120" s="22"/>
      <c r="I120" s="30"/>
    </row>
    <row r="121" spans="1:9" x14ac:dyDescent="0.2">
      <c r="A121" s="59">
        <v>2</v>
      </c>
      <c r="B121" s="41"/>
      <c r="C121" s="21"/>
      <c r="D121" s="21"/>
      <c r="E121" s="21"/>
      <c r="F121" s="64"/>
      <c r="G121" s="64">
        <f>(E121*C121)</f>
        <v>0</v>
      </c>
      <c r="H121" s="22"/>
      <c r="I121" s="30"/>
    </row>
    <row r="122" spans="1:9" x14ac:dyDescent="0.2">
      <c r="A122" s="59">
        <v>3</v>
      </c>
      <c r="B122" s="41"/>
      <c r="C122" s="21"/>
      <c r="D122" s="21"/>
      <c r="E122" s="21"/>
      <c r="F122" s="64"/>
      <c r="G122" s="64">
        <f>(E122*C122)</f>
        <v>0</v>
      </c>
      <c r="H122" s="22"/>
      <c r="I122" s="30"/>
    </row>
    <row r="123" spans="1:9" ht="15.75" thickBot="1" x14ac:dyDescent="0.25">
      <c r="A123" s="59"/>
      <c r="B123" s="30" t="s">
        <v>10</v>
      </c>
      <c r="C123" s="22"/>
      <c r="D123" s="21"/>
      <c r="E123" s="31"/>
      <c r="F123" s="93">
        <f>SUM(F120:F122)</f>
        <v>0</v>
      </c>
      <c r="G123" s="93">
        <f>SUM(G120:G122)</f>
        <v>0</v>
      </c>
      <c r="H123" s="22"/>
      <c r="I123" s="30"/>
    </row>
    <row r="124" spans="1:9" x14ac:dyDescent="0.2">
      <c r="A124" s="59"/>
      <c r="B124" s="41"/>
      <c r="C124" s="22"/>
      <c r="D124" s="41"/>
      <c r="E124" s="31"/>
      <c r="F124" s="64"/>
      <c r="G124" s="64"/>
      <c r="H124" s="22"/>
      <c r="I124" s="30"/>
    </row>
    <row r="125" spans="1:9" ht="15.75" x14ac:dyDescent="0.25">
      <c r="A125" s="59"/>
      <c r="B125" s="49" t="s">
        <v>25</v>
      </c>
      <c r="C125" s="22"/>
      <c r="D125" s="41"/>
      <c r="E125" s="31"/>
      <c r="F125" s="64"/>
      <c r="G125" s="64"/>
      <c r="H125" s="22"/>
      <c r="I125" s="30"/>
    </row>
    <row r="126" spans="1:9" x14ac:dyDescent="0.2">
      <c r="A126" s="59">
        <v>1</v>
      </c>
      <c r="B126" s="41" t="s">
        <v>80</v>
      </c>
      <c r="C126" s="21"/>
      <c r="D126" s="21"/>
      <c r="E126" s="21"/>
      <c r="F126" s="64"/>
      <c r="G126" s="64">
        <f>(E126*C126)</f>
        <v>0</v>
      </c>
      <c r="H126" s="22"/>
      <c r="I126" s="30"/>
    </row>
    <row r="127" spans="1:9" x14ac:dyDescent="0.2">
      <c r="A127" s="59">
        <v>2</v>
      </c>
      <c r="C127" s="21"/>
      <c r="D127" s="21"/>
      <c r="E127" s="21"/>
      <c r="F127" s="64"/>
      <c r="G127" s="64">
        <f>(E127*C127)</f>
        <v>0</v>
      </c>
      <c r="H127" s="22"/>
      <c r="I127" s="30"/>
    </row>
    <row r="128" spans="1:9" x14ac:dyDescent="0.2">
      <c r="A128" s="59">
        <v>3</v>
      </c>
      <c r="B128" s="41"/>
      <c r="C128" s="21"/>
      <c r="D128" s="21"/>
      <c r="E128" s="21"/>
      <c r="F128" s="64"/>
      <c r="G128" s="64">
        <f>(E128*C128)</f>
        <v>0</v>
      </c>
      <c r="H128" s="22"/>
      <c r="I128" s="30"/>
    </row>
    <row r="129" spans="1:10" ht="15.75" thickBot="1" x14ac:dyDescent="0.25">
      <c r="A129" s="59"/>
      <c r="B129" s="30" t="s">
        <v>10</v>
      </c>
      <c r="C129" s="22"/>
      <c r="D129" s="21"/>
      <c r="E129" s="31"/>
      <c r="F129" s="93">
        <f>SUM(F126:F128)</f>
        <v>0</v>
      </c>
      <c r="G129" s="93">
        <f>SUM(G126:G128)</f>
        <v>0</v>
      </c>
      <c r="H129" s="22"/>
      <c r="I129" s="30"/>
    </row>
    <row r="130" spans="1:10" x14ac:dyDescent="0.2">
      <c r="A130" s="59"/>
      <c r="B130" s="41"/>
      <c r="C130" s="22"/>
      <c r="D130" s="41"/>
      <c r="E130" s="31"/>
      <c r="F130" s="64"/>
      <c r="G130" s="64"/>
      <c r="H130" s="22"/>
      <c r="I130" s="30"/>
    </row>
    <row r="131" spans="1:10" ht="15.75" x14ac:dyDescent="0.25">
      <c r="A131" s="59"/>
      <c r="B131" s="49" t="s">
        <v>26</v>
      </c>
      <c r="C131" s="22"/>
      <c r="D131" s="41"/>
      <c r="E131" s="31"/>
      <c r="F131" s="64"/>
      <c r="G131" s="64"/>
      <c r="H131" s="22"/>
      <c r="I131" s="23"/>
      <c r="J131" s="22" t="s">
        <v>0</v>
      </c>
    </row>
    <row r="132" spans="1:10" x14ac:dyDescent="0.2">
      <c r="A132" s="59">
        <v>1</v>
      </c>
      <c r="B132" s="41"/>
      <c r="C132" s="21"/>
      <c r="D132" s="21"/>
      <c r="E132" s="21"/>
      <c r="F132" s="64"/>
      <c r="G132" s="64">
        <f>C132*E132</f>
        <v>0</v>
      </c>
      <c r="H132" s="22"/>
      <c r="I132" s="54"/>
    </row>
    <row r="133" spans="1:10" x14ac:dyDescent="0.2">
      <c r="A133" s="59">
        <v>2</v>
      </c>
      <c r="B133" s="41"/>
      <c r="C133" s="21"/>
      <c r="D133" s="21"/>
      <c r="E133" s="21"/>
      <c r="F133" s="64"/>
      <c r="G133" s="64">
        <f>(E133*C133)</f>
        <v>0</v>
      </c>
      <c r="H133" s="22"/>
      <c r="I133" s="54"/>
    </row>
    <row r="134" spans="1:10" x14ac:dyDescent="0.2">
      <c r="A134" s="59">
        <v>3</v>
      </c>
      <c r="B134" s="41"/>
      <c r="C134" s="21"/>
      <c r="D134" s="21"/>
      <c r="E134" s="21"/>
      <c r="F134" s="64"/>
      <c r="G134" s="64">
        <f>(E134*C134)</f>
        <v>0</v>
      </c>
      <c r="H134" s="22"/>
      <c r="I134" s="54"/>
    </row>
    <row r="135" spans="1:10" ht="15.75" thickBot="1" x14ac:dyDescent="0.25">
      <c r="A135" s="59"/>
      <c r="B135" s="30" t="s">
        <v>10</v>
      </c>
      <c r="C135" s="22"/>
      <c r="D135" s="21"/>
      <c r="E135" s="31"/>
      <c r="F135" s="93">
        <f>SUM(F132:F134)</f>
        <v>0</v>
      </c>
      <c r="G135" s="93">
        <f>SUM(G132:G134)</f>
        <v>0</v>
      </c>
      <c r="H135" s="28"/>
      <c r="I135" s="30"/>
    </row>
    <row r="136" spans="1:10" x14ac:dyDescent="0.2">
      <c r="A136" s="59"/>
      <c r="B136" s="30"/>
      <c r="C136" s="22"/>
      <c r="D136" s="21"/>
      <c r="E136" s="31"/>
      <c r="F136" s="64"/>
      <c r="G136" s="64"/>
      <c r="H136" s="28"/>
      <c r="I136" s="30"/>
    </row>
    <row r="137" spans="1:10" ht="15.75" x14ac:dyDescent="0.25">
      <c r="A137" s="59"/>
      <c r="B137" s="49" t="s">
        <v>15</v>
      </c>
      <c r="C137" s="21"/>
      <c r="D137" s="21"/>
      <c r="E137" s="21"/>
      <c r="F137" s="64"/>
      <c r="G137" s="64"/>
      <c r="H137" s="21"/>
      <c r="I137" s="55"/>
    </row>
    <row r="138" spans="1:10" x14ac:dyDescent="0.2">
      <c r="A138" s="59">
        <v>1</v>
      </c>
      <c r="B138" s="41"/>
      <c r="C138" s="22"/>
      <c r="D138" s="41"/>
      <c r="E138" s="53"/>
      <c r="F138" s="81"/>
      <c r="G138" s="64">
        <f>C138*E138</f>
        <v>0</v>
      </c>
      <c r="H138" s="22"/>
      <c r="I138" s="54"/>
    </row>
    <row r="139" spans="1:10" x14ac:dyDescent="0.2">
      <c r="A139" s="59">
        <v>2</v>
      </c>
      <c r="B139" s="41"/>
      <c r="C139" s="22"/>
      <c r="D139" s="23"/>
      <c r="E139" s="53"/>
      <c r="F139" s="81"/>
      <c r="G139" s="64">
        <f>(E139*C139)</f>
        <v>0</v>
      </c>
      <c r="H139" s="22"/>
      <c r="I139" s="23"/>
    </row>
    <row r="140" spans="1:10" x14ac:dyDescent="0.2">
      <c r="A140" s="59">
        <v>3</v>
      </c>
      <c r="B140" s="41"/>
      <c r="C140" s="22"/>
      <c r="D140" s="41"/>
      <c r="E140" s="53"/>
      <c r="F140" s="81"/>
      <c r="G140" s="64">
        <f>(E140*C140)</f>
        <v>0</v>
      </c>
      <c r="H140" s="22"/>
      <c r="I140" s="23"/>
    </row>
    <row r="141" spans="1:10" ht="15.75" thickBot="1" x14ac:dyDescent="0.25">
      <c r="A141" s="59"/>
      <c r="B141" s="30" t="s">
        <v>10</v>
      </c>
      <c r="C141" s="22"/>
      <c r="D141" s="21"/>
      <c r="E141" s="31"/>
      <c r="F141" s="92">
        <f>SUM(F138:F140)</f>
        <v>0</v>
      </c>
      <c r="G141" s="92">
        <f>SUM(G138:G140)</f>
        <v>0</v>
      </c>
      <c r="H141" s="21"/>
      <c r="I141" s="38"/>
    </row>
    <row r="142" spans="1:10" x14ac:dyDescent="0.2">
      <c r="A142" s="59"/>
      <c r="B142" s="30"/>
      <c r="C142" s="22"/>
      <c r="D142" s="21"/>
      <c r="E142" s="31"/>
      <c r="F142" s="64"/>
      <c r="G142" s="64"/>
      <c r="H142" s="21"/>
      <c r="I142" s="38"/>
    </row>
    <row r="143" spans="1:10" ht="15.75" x14ac:dyDescent="0.25">
      <c r="A143" s="59"/>
      <c r="B143" s="49" t="s">
        <v>14</v>
      </c>
      <c r="C143" s="21"/>
      <c r="D143" s="21"/>
      <c r="E143" s="23"/>
      <c r="F143" s="63"/>
      <c r="G143" s="94"/>
      <c r="H143" s="32"/>
      <c r="I143" s="23"/>
    </row>
    <row r="144" spans="1:10" x14ac:dyDescent="0.2">
      <c r="A144" s="59">
        <v>1</v>
      </c>
      <c r="B144" s="41"/>
      <c r="C144" s="22"/>
      <c r="D144" s="41"/>
      <c r="E144" s="53"/>
      <c r="F144" s="81"/>
      <c r="G144" s="64">
        <f>(E144*C144)</f>
        <v>0</v>
      </c>
      <c r="H144" s="22"/>
      <c r="I144" s="23"/>
    </row>
    <row r="145" spans="1:10" x14ac:dyDescent="0.2">
      <c r="A145" s="59">
        <v>2</v>
      </c>
      <c r="B145" s="41"/>
      <c r="C145" s="22"/>
      <c r="D145" s="23"/>
      <c r="E145" s="53"/>
      <c r="F145" s="81"/>
      <c r="G145" s="64">
        <f>(E145*C145)</f>
        <v>0</v>
      </c>
      <c r="H145" s="22"/>
      <c r="I145" s="47"/>
      <c r="J145" s="22"/>
    </row>
    <row r="146" spans="1:10" x14ac:dyDescent="0.2">
      <c r="A146" s="59">
        <v>3</v>
      </c>
      <c r="B146" s="41"/>
      <c r="C146" s="22"/>
      <c r="D146" s="41"/>
      <c r="E146" s="53"/>
      <c r="F146" s="81"/>
      <c r="G146" s="64">
        <f>(E146*C146)</f>
        <v>0</v>
      </c>
      <c r="H146" s="21"/>
      <c r="I146" s="23"/>
    </row>
    <row r="147" spans="1:10" ht="15.75" thickBot="1" x14ac:dyDescent="0.25">
      <c r="A147" s="59"/>
      <c r="B147" s="30" t="s">
        <v>10</v>
      </c>
      <c r="C147" s="22"/>
      <c r="D147" s="21"/>
      <c r="E147" s="31"/>
      <c r="F147" s="92">
        <f>SUM(F144:F146)</f>
        <v>0</v>
      </c>
      <c r="G147" s="92">
        <f>SUM(G144:G146)</f>
        <v>0</v>
      </c>
      <c r="H147" s="21"/>
      <c r="I147" s="38"/>
    </row>
    <row r="148" spans="1:10" x14ac:dyDescent="0.2">
      <c r="A148" s="59"/>
      <c r="B148" s="30"/>
      <c r="C148" s="22"/>
      <c r="D148" s="21"/>
      <c r="E148" s="31"/>
      <c r="F148" s="64"/>
      <c r="G148" s="64"/>
      <c r="H148" s="22"/>
      <c r="I148" s="23"/>
    </row>
    <row r="149" spans="1:10" ht="15.75" x14ac:dyDescent="0.25">
      <c r="A149" s="59"/>
      <c r="B149" s="49" t="s">
        <v>27</v>
      </c>
      <c r="C149" s="21"/>
      <c r="D149" s="21"/>
      <c r="E149" s="21"/>
      <c r="F149" s="64"/>
      <c r="G149" s="64"/>
      <c r="H149" s="56"/>
      <c r="I149" s="30"/>
    </row>
    <row r="150" spans="1:10" x14ac:dyDescent="0.2">
      <c r="A150" s="59">
        <v>1</v>
      </c>
      <c r="B150" s="41"/>
      <c r="C150" s="22"/>
      <c r="D150" s="41"/>
      <c r="E150" s="53"/>
      <c r="F150" s="81"/>
      <c r="G150" s="64">
        <f>(E150*C150)</f>
        <v>0</v>
      </c>
      <c r="H150" s="24"/>
      <c r="I150" s="23"/>
    </row>
    <row r="151" spans="1:10" x14ac:dyDescent="0.2">
      <c r="A151" s="59">
        <v>2</v>
      </c>
      <c r="B151" s="41"/>
      <c r="C151" s="22"/>
      <c r="D151" s="23"/>
      <c r="E151" s="53"/>
      <c r="F151" s="81"/>
      <c r="G151" s="64">
        <f>(E151*C151)</f>
        <v>0</v>
      </c>
      <c r="H151" s="24"/>
      <c r="I151" s="23"/>
    </row>
    <row r="152" spans="1:10" x14ac:dyDescent="0.2">
      <c r="A152" s="59">
        <v>3</v>
      </c>
      <c r="B152" s="41"/>
      <c r="C152" s="22"/>
      <c r="D152" s="41"/>
      <c r="E152" s="53"/>
      <c r="F152" s="81"/>
      <c r="G152" s="64">
        <f>(E152*C152)</f>
        <v>0</v>
      </c>
      <c r="H152" s="21"/>
      <c r="I152" s="23"/>
    </row>
    <row r="153" spans="1:10" ht="15.75" thickBot="1" x14ac:dyDescent="0.25">
      <c r="A153" s="59"/>
      <c r="B153" s="30" t="s">
        <v>10</v>
      </c>
      <c r="C153" s="22"/>
      <c r="D153" s="21"/>
      <c r="E153" s="31"/>
      <c r="F153" s="92">
        <f>SUM(F150:F152)</f>
        <v>0</v>
      </c>
      <c r="G153" s="92">
        <f>SUM(G150:G152)</f>
        <v>0</v>
      </c>
      <c r="H153" s="22"/>
      <c r="I153" s="23"/>
    </row>
    <row r="154" spans="1:10" x14ac:dyDescent="0.2">
      <c r="A154" s="59"/>
      <c r="B154" s="30"/>
      <c r="C154" s="22"/>
      <c r="D154" s="21"/>
      <c r="E154" s="31"/>
      <c r="F154" s="64"/>
      <c r="G154" s="88"/>
      <c r="H154" s="24"/>
      <c r="I154" s="30"/>
    </row>
    <row r="155" spans="1:10" ht="15.75" x14ac:dyDescent="0.25">
      <c r="A155" s="59"/>
      <c r="B155" s="49" t="s">
        <v>83</v>
      </c>
      <c r="C155" s="21"/>
      <c r="D155" s="21"/>
      <c r="E155" s="21"/>
      <c r="F155" s="64"/>
      <c r="G155" s="64"/>
      <c r="H155" s="24"/>
      <c r="I155" s="30"/>
    </row>
    <row r="156" spans="1:10" x14ac:dyDescent="0.2">
      <c r="A156" s="59">
        <v>1</v>
      </c>
      <c r="B156" s="41"/>
      <c r="C156" s="22"/>
      <c r="D156" s="41"/>
      <c r="E156" s="53"/>
      <c r="F156" s="81"/>
      <c r="G156" s="64">
        <f>(E156*C156)</f>
        <v>0</v>
      </c>
      <c r="H156" s="24"/>
      <c r="I156" s="30"/>
    </row>
    <row r="157" spans="1:10" x14ac:dyDescent="0.2">
      <c r="A157" s="59">
        <v>2</v>
      </c>
      <c r="B157" s="41"/>
      <c r="C157" s="22"/>
      <c r="D157" s="23"/>
      <c r="E157" s="53"/>
      <c r="F157" s="81"/>
      <c r="G157" s="64">
        <f>(E157*C157)</f>
        <v>0</v>
      </c>
      <c r="H157" s="24"/>
      <c r="I157" s="30"/>
    </row>
    <row r="158" spans="1:10" x14ac:dyDescent="0.2">
      <c r="A158" s="59">
        <v>3</v>
      </c>
      <c r="B158" s="41"/>
      <c r="C158" s="22"/>
      <c r="D158" s="41"/>
      <c r="E158" s="53"/>
      <c r="F158" s="81"/>
      <c r="G158" s="64">
        <f>(E158*C158)</f>
        <v>0</v>
      </c>
      <c r="H158" s="24"/>
      <c r="I158" s="30"/>
    </row>
    <row r="159" spans="1:10" ht="15.75" thickBot="1" x14ac:dyDescent="0.25">
      <c r="A159" s="59"/>
      <c r="B159" s="30" t="s">
        <v>10</v>
      </c>
      <c r="C159" s="22"/>
      <c r="D159" s="21"/>
      <c r="E159" s="31"/>
      <c r="F159" s="92">
        <f>SUM(F156:F158)</f>
        <v>0</v>
      </c>
      <c r="G159" s="92">
        <f>SUM(G156:G158)</f>
        <v>0</v>
      </c>
      <c r="H159" s="24"/>
      <c r="I159" s="30"/>
    </row>
    <row r="160" spans="1:10" x14ac:dyDescent="0.2">
      <c r="A160" s="59"/>
      <c r="B160" s="30"/>
      <c r="C160" s="22"/>
      <c r="D160" s="21"/>
      <c r="E160" s="31"/>
      <c r="F160" s="64"/>
      <c r="G160" s="64"/>
      <c r="H160" s="21"/>
      <c r="I160" s="23"/>
    </row>
    <row r="161" spans="1:18" ht="15.75" x14ac:dyDescent="0.25">
      <c r="A161" s="59"/>
      <c r="B161" s="49" t="s">
        <v>41</v>
      </c>
      <c r="C161" s="21"/>
      <c r="D161" s="21"/>
      <c r="E161" s="21"/>
      <c r="F161" s="64"/>
      <c r="G161" s="64"/>
      <c r="H161" s="22"/>
      <c r="I161" s="23"/>
    </row>
    <row r="162" spans="1:18" s="106" customFormat="1" x14ac:dyDescent="0.2">
      <c r="A162" s="100">
        <v>1</v>
      </c>
      <c r="B162" s="101" t="s">
        <v>77</v>
      </c>
      <c r="C162" s="102"/>
      <c r="D162" s="103"/>
      <c r="E162" s="104"/>
      <c r="F162" s="105">
        <f>(E162*C162)</f>
        <v>0</v>
      </c>
      <c r="G162" s="105"/>
      <c r="H162" s="102"/>
      <c r="I162" s="67"/>
      <c r="K162" s="107"/>
      <c r="L162" s="107"/>
      <c r="M162" s="108"/>
      <c r="N162" s="108"/>
      <c r="O162" s="107"/>
      <c r="P162" s="107"/>
      <c r="Q162" s="107"/>
      <c r="R162" s="107"/>
    </row>
    <row r="163" spans="1:18" s="106" customFormat="1" x14ac:dyDescent="0.2">
      <c r="A163" s="42" t="s">
        <v>81</v>
      </c>
      <c r="B163" s="67" t="s">
        <v>94</v>
      </c>
      <c r="C163" s="102"/>
      <c r="D163" s="103"/>
      <c r="E163" s="104"/>
      <c r="F163" s="105"/>
      <c r="G163" s="105"/>
      <c r="H163" s="102"/>
      <c r="I163" s="67"/>
      <c r="K163" s="107"/>
      <c r="L163" s="107"/>
      <c r="M163" s="108"/>
      <c r="N163" s="108"/>
      <c r="O163" s="107"/>
      <c r="P163" s="107"/>
      <c r="Q163" s="107"/>
      <c r="R163" s="107"/>
    </row>
    <row r="164" spans="1:18" x14ac:dyDescent="0.2">
      <c r="A164" s="59">
        <v>2</v>
      </c>
      <c r="B164" s="41"/>
      <c r="C164" s="22"/>
      <c r="D164" s="23"/>
      <c r="E164" s="53"/>
      <c r="F164" s="81"/>
      <c r="G164" s="64">
        <f>(E164*C164)</f>
        <v>0</v>
      </c>
      <c r="H164" s="22"/>
      <c r="I164" s="23"/>
    </row>
    <row r="165" spans="1:18" x14ac:dyDescent="0.2">
      <c r="A165" s="59">
        <v>3</v>
      </c>
      <c r="B165" s="41"/>
      <c r="C165" s="22"/>
      <c r="D165" s="41"/>
      <c r="E165" s="53"/>
      <c r="F165" s="81"/>
      <c r="G165" s="64">
        <f>(E165*C165)</f>
        <v>0</v>
      </c>
      <c r="H165" s="22"/>
      <c r="I165" s="23"/>
    </row>
    <row r="166" spans="1:18" ht="15.75" thickBot="1" x14ac:dyDescent="0.25">
      <c r="A166" s="59"/>
      <c r="B166" s="30" t="s">
        <v>10</v>
      </c>
      <c r="C166" s="22"/>
      <c r="D166" s="21"/>
      <c r="E166" s="31"/>
      <c r="F166" s="92">
        <f>SUM(F162:F165)</f>
        <v>0</v>
      </c>
      <c r="G166" s="92">
        <f>SUM(G162:G165)</f>
        <v>0</v>
      </c>
      <c r="H166" s="28"/>
      <c r="I166" s="30"/>
    </row>
    <row r="167" spans="1:18" x14ac:dyDescent="0.2">
      <c r="A167" s="59"/>
      <c r="B167" s="30"/>
      <c r="C167" s="22"/>
      <c r="D167" s="21"/>
      <c r="E167" s="31"/>
      <c r="F167" s="64"/>
      <c r="G167" s="64"/>
      <c r="H167" s="28"/>
      <c r="I167" s="30"/>
    </row>
    <row r="168" spans="1:18" ht="15.75" x14ac:dyDescent="0.25">
      <c r="A168" s="59"/>
      <c r="B168" s="49" t="s">
        <v>28</v>
      </c>
      <c r="C168" s="21"/>
      <c r="D168" s="21"/>
      <c r="E168" s="21"/>
      <c r="F168" s="64"/>
      <c r="G168" s="64"/>
      <c r="H168" s="22"/>
      <c r="I168" s="23"/>
    </row>
    <row r="169" spans="1:18" x14ac:dyDescent="0.2">
      <c r="A169" s="59">
        <v>1</v>
      </c>
      <c r="B169" s="41"/>
      <c r="C169" s="22"/>
      <c r="D169" s="41"/>
      <c r="E169" s="53"/>
      <c r="F169" s="81"/>
      <c r="G169" s="64">
        <f>(E169*C169)</f>
        <v>0</v>
      </c>
      <c r="H169" s="22"/>
      <c r="I169" s="23"/>
    </row>
    <row r="170" spans="1:18" x14ac:dyDescent="0.2">
      <c r="A170" s="59">
        <v>2</v>
      </c>
      <c r="B170" s="41"/>
      <c r="C170" s="22"/>
      <c r="D170" s="23"/>
      <c r="E170" s="53"/>
      <c r="F170" s="81"/>
      <c r="G170" s="64">
        <f>(E170*C170)</f>
        <v>0</v>
      </c>
      <c r="H170" s="22"/>
      <c r="I170" s="23"/>
    </row>
    <row r="171" spans="1:18" x14ac:dyDescent="0.2">
      <c r="A171" s="59">
        <v>3</v>
      </c>
      <c r="B171" s="41"/>
      <c r="C171" s="22"/>
      <c r="D171" s="41"/>
      <c r="E171" s="53"/>
      <c r="F171" s="81"/>
      <c r="G171" s="64">
        <f>(E171*C171)</f>
        <v>0</v>
      </c>
      <c r="H171" s="22"/>
      <c r="I171" s="23"/>
    </row>
    <row r="172" spans="1:18" ht="15.75" thickBot="1" x14ac:dyDescent="0.25">
      <c r="A172" s="59"/>
      <c r="B172" s="30" t="s">
        <v>10</v>
      </c>
      <c r="C172" s="22"/>
      <c r="D172" s="21"/>
      <c r="E172" s="31"/>
      <c r="F172" s="92">
        <f>SUM(F169:F171)</f>
        <v>0</v>
      </c>
      <c r="G172" s="92">
        <f>SUM(G169:G171)</f>
        <v>0</v>
      </c>
      <c r="H172" s="28"/>
      <c r="I172" s="30"/>
    </row>
    <row r="173" spans="1:18" x14ac:dyDescent="0.2">
      <c r="A173" s="59"/>
      <c r="B173" s="30"/>
      <c r="C173" s="22"/>
      <c r="D173" s="21"/>
      <c r="E173" s="31"/>
      <c r="F173" s="64"/>
      <c r="G173" s="64"/>
      <c r="H173" s="28"/>
      <c r="I173" s="30"/>
    </row>
    <row r="174" spans="1:18" ht="15.75" x14ac:dyDescent="0.25">
      <c r="A174" s="59"/>
      <c r="B174" s="49" t="s">
        <v>31</v>
      </c>
      <c r="C174" s="21"/>
      <c r="D174" s="21"/>
      <c r="E174" s="21"/>
      <c r="F174" s="64"/>
      <c r="G174" s="64"/>
      <c r="H174" s="24"/>
      <c r="I174" s="30"/>
    </row>
    <row r="175" spans="1:18" ht="15.75" x14ac:dyDescent="0.25">
      <c r="A175" s="59">
        <v>1</v>
      </c>
      <c r="B175" s="49"/>
      <c r="C175" s="21"/>
      <c r="D175" s="21"/>
      <c r="E175" s="21"/>
      <c r="F175" s="64"/>
      <c r="G175" s="64">
        <f>(E175*C175)</f>
        <v>0</v>
      </c>
      <c r="H175" s="24"/>
      <c r="I175" s="30"/>
    </row>
    <row r="176" spans="1:18" ht="15.75" x14ac:dyDescent="0.25">
      <c r="A176" s="59">
        <v>2</v>
      </c>
      <c r="B176" s="49"/>
      <c r="C176" s="21"/>
      <c r="D176" s="21"/>
      <c r="E176" s="21"/>
      <c r="F176" s="64"/>
      <c r="G176" s="64">
        <f>(E176*C176)</f>
        <v>0</v>
      </c>
      <c r="H176" s="24"/>
      <c r="I176" s="30"/>
    </row>
    <row r="177" spans="1:9" ht="15.75" x14ac:dyDescent="0.25">
      <c r="A177" s="59">
        <v>3</v>
      </c>
      <c r="B177" s="49"/>
      <c r="C177" s="21"/>
      <c r="D177" s="21"/>
      <c r="E177" s="21"/>
      <c r="F177" s="64"/>
      <c r="G177" s="64">
        <f>(E177*C177)</f>
        <v>0</v>
      </c>
      <c r="H177" s="24"/>
      <c r="I177" s="30"/>
    </row>
    <row r="178" spans="1:9" ht="15.75" thickBot="1" x14ac:dyDescent="0.25">
      <c r="A178" s="59"/>
      <c r="B178" s="30" t="s">
        <v>10</v>
      </c>
      <c r="C178" s="22"/>
      <c r="D178" s="21"/>
      <c r="E178" s="31"/>
      <c r="F178" s="92">
        <f>SUM(F175:F177)</f>
        <v>0</v>
      </c>
      <c r="G178" s="92">
        <f>SUM(G175:G177)</f>
        <v>0</v>
      </c>
      <c r="H178" s="22"/>
      <c r="I178" s="23"/>
    </row>
    <row r="179" spans="1:9" x14ac:dyDescent="0.2">
      <c r="A179" s="59"/>
      <c r="B179" s="30"/>
      <c r="C179" s="22"/>
      <c r="D179" s="21"/>
      <c r="E179" s="31"/>
      <c r="F179" s="64"/>
      <c r="G179" s="64"/>
      <c r="H179" s="24"/>
      <c r="I179" s="30"/>
    </row>
    <row r="180" spans="1:9" ht="15.75" x14ac:dyDescent="0.25">
      <c r="A180" s="59"/>
      <c r="B180" s="49" t="s">
        <v>34</v>
      </c>
      <c r="C180" s="22"/>
      <c r="D180" s="21"/>
      <c r="E180" s="31"/>
      <c r="F180" s="64"/>
      <c r="G180" s="64"/>
      <c r="H180" s="22"/>
      <c r="I180" s="23"/>
    </row>
    <row r="181" spans="1:9" x14ac:dyDescent="0.2">
      <c r="A181" s="59">
        <v>1</v>
      </c>
      <c r="B181" s="41" t="s">
        <v>63</v>
      </c>
      <c r="C181" s="22"/>
      <c r="D181" s="41"/>
      <c r="E181" s="31"/>
      <c r="F181" s="64"/>
      <c r="G181" s="64">
        <f>(E181*C181)</f>
        <v>0</v>
      </c>
      <c r="H181" s="22"/>
      <c r="I181" s="23"/>
    </row>
    <row r="182" spans="1:9" x14ac:dyDescent="0.2">
      <c r="A182" s="59">
        <v>2</v>
      </c>
      <c r="B182" s="41"/>
      <c r="C182" s="22"/>
      <c r="D182" s="41"/>
      <c r="E182" s="31"/>
      <c r="F182" s="64"/>
      <c r="G182" s="64">
        <f>(E182*C182)</f>
        <v>0</v>
      </c>
      <c r="H182" s="22"/>
      <c r="I182" s="23"/>
    </row>
    <row r="183" spans="1:9" x14ac:dyDescent="0.2">
      <c r="A183" s="59">
        <v>3</v>
      </c>
      <c r="B183" s="41"/>
      <c r="C183" s="22"/>
      <c r="D183" s="41"/>
      <c r="E183" s="31"/>
      <c r="F183" s="64"/>
      <c r="G183" s="64">
        <f>(E183*C183)</f>
        <v>0</v>
      </c>
      <c r="H183" s="22"/>
      <c r="I183" s="23"/>
    </row>
    <row r="184" spans="1:9" ht="15.75" thickBot="1" x14ac:dyDescent="0.25">
      <c r="A184" s="59"/>
      <c r="B184" s="30" t="s">
        <v>10</v>
      </c>
      <c r="C184" s="22"/>
      <c r="D184" s="21"/>
      <c r="E184" s="31"/>
      <c r="F184" s="92">
        <f>SUM(F181:F183)</f>
        <v>0</v>
      </c>
      <c r="G184" s="92">
        <f>SUM(G181:G183)</f>
        <v>0</v>
      </c>
      <c r="H184" s="22"/>
      <c r="I184" s="23"/>
    </row>
    <row r="185" spans="1:9" x14ac:dyDescent="0.2">
      <c r="A185" s="59"/>
      <c r="B185" s="30"/>
      <c r="C185" s="22"/>
      <c r="D185" s="21"/>
      <c r="E185" s="31"/>
      <c r="F185" s="64"/>
      <c r="G185" s="64"/>
      <c r="H185" s="22"/>
      <c r="I185" s="23"/>
    </row>
    <row r="186" spans="1:9" ht="15.75" x14ac:dyDescent="0.25">
      <c r="A186" s="59"/>
      <c r="B186" s="49" t="s">
        <v>29</v>
      </c>
      <c r="C186" s="21"/>
      <c r="D186" s="21"/>
      <c r="E186" s="21"/>
      <c r="F186" s="64"/>
      <c r="G186" s="64"/>
      <c r="H186" s="22"/>
      <c r="I186" s="23"/>
    </row>
    <row r="187" spans="1:9" x14ac:dyDescent="0.2">
      <c r="A187" s="59">
        <v>1</v>
      </c>
      <c r="B187" s="41"/>
      <c r="C187" s="21"/>
      <c r="D187" s="21"/>
      <c r="E187" s="21"/>
      <c r="F187" s="64"/>
      <c r="G187" s="64">
        <f>(E187*C187)</f>
        <v>0</v>
      </c>
      <c r="H187" s="22"/>
      <c r="I187" s="23"/>
    </row>
    <row r="188" spans="1:9" x14ac:dyDescent="0.2">
      <c r="A188" s="59">
        <v>2</v>
      </c>
      <c r="B188" s="41"/>
      <c r="C188" s="21"/>
      <c r="D188" s="21"/>
      <c r="E188" s="21"/>
      <c r="F188" s="64"/>
      <c r="G188" s="64">
        <f>(E188*C188)</f>
        <v>0</v>
      </c>
      <c r="H188" s="22"/>
      <c r="I188" s="23"/>
    </row>
    <row r="189" spans="1:9" x14ac:dyDescent="0.2">
      <c r="A189" s="59">
        <v>3</v>
      </c>
      <c r="B189" s="41"/>
      <c r="C189" s="21"/>
      <c r="D189" s="21"/>
      <c r="E189" s="21"/>
      <c r="F189" s="64"/>
      <c r="G189" s="64">
        <f>(E189*C189)</f>
        <v>0</v>
      </c>
      <c r="H189" s="24"/>
      <c r="I189" s="41"/>
    </row>
    <row r="190" spans="1:9" ht="15.75" thickBot="1" x14ac:dyDescent="0.25">
      <c r="A190" s="59"/>
      <c r="B190" s="30" t="s">
        <v>10</v>
      </c>
      <c r="C190" s="22"/>
      <c r="D190" s="21"/>
      <c r="E190" s="31"/>
      <c r="F190" s="92">
        <f>SUM(F187:F189)</f>
        <v>0</v>
      </c>
      <c r="G190" s="92">
        <f>SUM(G187:G189)</f>
        <v>0</v>
      </c>
      <c r="H190" s="22"/>
      <c r="I190" s="23"/>
    </row>
    <row r="191" spans="1:9" x14ac:dyDescent="0.2">
      <c r="A191" s="59"/>
      <c r="B191" s="30"/>
      <c r="C191" s="22"/>
      <c r="D191" s="21"/>
      <c r="E191" s="31"/>
      <c r="F191" s="64"/>
      <c r="G191" s="64"/>
      <c r="H191" s="22"/>
      <c r="I191" s="23"/>
    </row>
    <row r="192" spans="1:9" ht="15.75" x14ac:dyDescent="0.25">
      <c r="A192" s="75"/>
      <c r="B192" s="49" t="s">
        <v>84</v>
      </c>
      <c r="C192" s="21"/>
      <c r="D192" s="21"/>
      <c r="E192" s="21"/>
      <c r="F192" s="64"/>
      <c r="G192" s="64"/>
      <c r="H192" s="22"/>
      <c r="I192" s="23"/>
    </row>
    <row r="193" spans="1:9" x14ac:dyDescent="0.2">
      <c r="A193" s="75">
        <v>1</v>
      </c>
      <c r="B193" s="41" t="s">
        <v>87</v>
      </c>
      <c r="C193" s="21"/>
      <c r="D193" s="21"/>
      <c r="E193" s="31"/>
      <c r="F193" s="64"/>
      <c r="G193" s="64">
        <f>E193*C193</f>
        <v>0</v>
      </c>
      <c r="H193" s="22"/>
      <c r="I193" s="23"/>
    </row>
    <row r="194" spans="1:9" x14ac:dyDescent="0.2">
      <c r="A194" s="75">
        <v>2</v>
      </c>
      <c r="B194" s="41" t="s">
        <v>85</v>
      </c>
      <c r="C194" s="21"/>
      <c r="D194" s="21"/>
      <c r="E194" s="31"/>
      <c r="F194" s="64"/>
      <c r="G194" s="64">
        <f>E194*C194</f>
        <v>0</v>
      </c>
      <c r="H194" s="22"/>
      <c r="I194" s="23"/>
    </row>
    <row r="195" spans="1:9" x14ac:dyDescent="0.2">
      <c r="A195" s="75">
        <v>3</v>
      </c>
      <c r="B195" s="41" t="s">
        <v>86</v>
      </c>
      <c r="C195" s="21"/>
      <c r="D195" s="21"/>
      <c r="E195" s="31"/>
      <c r="F195" s="64"/>
      <c r="G195" s="64">
        <f>E195*C195</f>
        <v>0</v>
      </c>
      <c r="H195" s="28"/>
      <c r="I195" s="30"/>
    </row>
    <row r="196" spans="1:9" ht="15.75" thickBot="1" x14ac:dyDescent="0.25">
      <c r="A196" s="59"/>
      <c r="B196" s="30" t="s">
        <v>10</v>
      </c>
      <c r="C196" s="22"/>
      <c r="D196" s="21"/>
      <c r="E196" s="31"/>
      <c r="F196" s="92">
        <f>SUM(F193:F195)</f>
        <v>0</v>
      </c>
      <c r="G196" s="92">
        <f>SUM(G193:G195)</f>
        <v>0</v>
      </c>
      <c r="H196" s="28"/>
      <c r="I196" s="30"/>
    </row>
    <row r="197" spans="1:9" x14ac:dyDescent="0.2">
      <c r="A197" s="59"/>
      <c r="B197" s="30"/>
      <c r="C197" s="22"/>
      <c r="D197" s="21"/>
      <c r="E197" s="31"/>
      <c r="F197" s="64"/>
      <c r="G197" s="64"/>
      <c r="H197" s="21"/>
      <c r="I197" s="23"/>
    </row>
    <row r="198" spans="1:9" ht="15.75" x14ac:dyDescent="0.25">
      <c r="A198" s="75"/>
      <c r="B198" s="49" t="s">
        <v>30</v>
      </c>
      <c r="C198" s="21"/>
      <c r="D198" s="21"/>
      <c r="E198" s="21"/>
      <c r="F198" s="64"/>
      <c r="G198" s="64"/>
      <c r="H198" s="22"/>
      <c r="I198" s="23"/>
    </row>
    <row r="199" spans="1:9" x14ac:dyDescent="0.2">
      <c r="A199" s="75">
        <v>1</v>
      </c>
      <c r="B199" s="41"/>
      <c r="C199" s="21"/>
      <c r="D199" s="21"/>
      <c r="E199" s="31"/>
      <c r="F199" s="64"/>
      <c r="G199" s="64">
        <f>E199*C199</f>
        <v>0</v>
      </c>
      <c r="H199" s="22"/>
      <c r="I199" s="23"/>
    </row>
    <row r="200" spans="1:9" x14ac:dyDescent="0.2">
      <c r="A200" s="75">
        <v>2</v>
      </c>
      <c r="B200" s="41"/>
      <c r="C200" s="21"/>
      <c r="D200" s="21"/>
      <c r="E200" s="31"/>
      <c r="F200" s="64"/>
      <c r="G200" s="64">
        <f>E200*C200</f>
        <v>0</v>
      </c>
      <c r="H200" s="22"/>
      <c r="I200" s="23"/>
    </row>
    <row r="201" spans="1:9" x14ac:dyDescent="0.2">
      <c r="A201" s="75">
        <v>3</v>
      </c>
      <c r="B201" s="41"/>
      <c r="C201" s="21"/>
      <c r="D201" s="21"/>
      <c r="E201" s="31"/>
      <c r="F201" s="64"/>
      <c r="G201" s="64">
        <f>E201*C201</f>
        <v>0</v>
      </c>
      <c r="H201" s="28"/>
      <c r="I201" s="30"/>
    </row>
    <row r="202" spans="1:9" ht="15.75" thickBot="1" x14ac:dyDescent="0.25">
      <c r="A202" s="59"/>
      <c r="B202" s="30" t="s">
        <v>10</v>
      </c>
      <c r="C202" s="22"/>
      <c r="D202" s="21"/>
      <c r="E202" s="31"/>
      <c r="F202" s="92">
        <f>SUM(F199:F201)</f>
        <v>0</v>
      </c>
      <c r="G202" s="92">
        <f>SUM(G199:G201)</f>
        <v>0</v>
      </c>
      <c r="H202" s="28"/>
      <c r="I202" s="30"/>
    </row>
    <row r="203" spans="1:9" x14ac:dyDescent="0.2">
      <c r="A203" s="59"/>
      <c r="B203" s="30"/>
      <c r="C203" s="22"/>
      <c r="D203" s="21"/>
      <c r="E203" s="31"/>
      <c r="F203" s="64"/>
      <c r="G203" s="64"/>
      <c r="H203" s="21"/>
      <c r="I203" s="23"/>
    </row>
    <row r="204" spans="1:9" ht="15.75" x14ac:dyDescent="0.25">
      <c r="A204" s="59"/>
      <c r="B204" s="49" t="s">
        <v>42</v>
      </c>
      <c r="C204" s="22"/>
      <c r="D204" s="21"/>
      <c r="E204" s="31"/>
      <c r="F204" s="64"/>
      <c r="G204" s="64"/>
      <c r="H204" s="21"/>
      <c r="I204" s="23"/>
    </row>
    <row r="205" spans="1:9" x14ac:dyDescent="0.2">
      <c r="A205" s="75">
        <v>1</v>
      </c>
      <c r="B205" s="41" t="s">
        <v>60</v>
      </c>
      <c r="C205" s="21"/>
      <c r="D205" s="21"/>
      <c r="E205" s="31"/>
      <c r="F205" s="64"/>
      <c r="G205" s="64">
        <f>E205*C205</f>
        <v>0</v>
      </c>
      <c r="H205" s="21"/>
      <c r="I205" s="23"/>
    </row>
    <row r="206" spans="1:9" x14ac:dyDescent="0.2">
      <c r="A206" s="75">
        <v>2</v>
      </c>
      <c r="B206" s="41"/>
      <c r="C206" s="21"/>
      <c r="D206" s="21"/>
      <c r="E206" s="31"/>
      <c r="F206" s="64"/>
      <c r="G206" s="64">
        <f>E206*C206</f>
        <v>0</v>
      </c>
      <c r="H206" s="21"/>
      <c r="I206" s="23"/>
    </row>
    <row r="207" spans="1:9" x14ac:dyDescent="0.2">
      <c r="A207" s="75">
        <v>3</v>
      </c>
      <c r="B207" s="41"/>
      <c r="C207" s="21"/>
      <c r="D207" s="21"/>
      <c r="E207" s="31"/>
      <c r="F207" s="64"/>
      <c r="G207" s="64">
        <f>E207*C207</f>
        <v>0</v>
      </c>
      <c r="H207" s="21"/>
      <c r="I207" s="23"/>
    </row>
    <row r="208" spans="1:9" ht="15.75" thickBot="1" x14ac:dyDescent="0.25">
      <c r="A208" s="59"/>
      <c r="B208" s="30" t="s">
        <v>10</v>
      </c>
      <c r="C208" s="22"/>
      <c r="D208" s="21"/>
      <c r="E208" s="31"/>
      <c r="F208" s="92">
        <f>SUM(F205:F207)</f>
        <v>0</v>
      </c>
      <c r="G208" s="92">
        <f>SUM(G205:G207)</f>
        <v>0</v>
      </c>
      <c r="H208" s="21"/>
      <c r="I208" s="23"/>
    </row>
    <row r="209" spans="1:18" x14ac:dyDescent="0.2">
      <c r="A209" s="59"/>
      <c r="B209" s="30"/>
      <c r="C209" s="22"/>
      <c r="D209" s="21"/>
      <c r="E209" s="31"/>
      <c r="F209" s="64"/>
      <c r="G209" s="64"/>
      <c r="H209" s="21"/>
      <c r="I209" s="23"/>
    </row>
    <row r="210" spans="1:18" ht="15.75" x14ac:dyDescent="0.25">
      <c r="A210" s="59"/>
      <c r="B210" s="49" t="s">
        <v>47</v>
      </c>
      <c r="C210" s="22"/>
      <c r="D210" s="21"/>
      <c r="E210" s="31"/>
      <c r="F210" s="64"/>
      <c r="G210" s="64"/>
      <c r="H210" s="21"/>
      <c r="I210" s="23"/>
    </row>
    <row r="211" spans="1:18" x14ac:dyDescent="0.2">
      <c r="A211" s="75">
        <v>1</v>
      </c>
      <c r="B211" s="41"/>
      <c r="C211" s="21"/>
      <c r="D211" s="21"/>
      <c r="E211" s="31"/>
      <c r="F211" s="64"/>
      <c r="G211" s="64">
        <f>E211*C211</f>
        <v>0</v>
      </c>
      <c r="H211" s="21"/>
      <c r="I211" s="23"/>
    </row>
    <row r="212" spans="1:18" x14ac:dyDescent="0.2">
      <c r="A212" s="75">
        <v>2</v>
      </c>
      <c r="B212" s="41"/>
      <c r="C212" s="21"/>
      <c r="D212" s="21"/>
      <c r="E212" s="31"/>
      <c r="F212" s="64"/>
      <c r="G212" s="64">
        <f>E212*C212</f>
        <v>0</v>
      </c>
      <c r="H212" s="21"/>
      <c r="I212" s="23"/>
    </row>
    <row r="213" spans="1:18" x14ac:dyDescent="0.2">
      <c r="A213" s="75">
        <v>3</v>
      </c>
      <c r="B213" s="41"/>
      <c r="C213" s="21"/>
      <c r="D213" s="21"/>
      <c r="E213" s="31"/>
      <c r="F213" s="64"/>
      <c r="G213" s="64">
        <f>E213*C213</f>
        <v>0</v>
      </c>
      <c r="H213" s="21"/>
      <c r="I213" s="23"/>
    </row>
    <row r="214" spans="1:18" ht="15.75" thickBot="1" x14ac:dyDescent="0.25">
      <c r="A214" s="59"/>
      <c r="B214" s="30" t="s">
        <v>10</v>
      </c>
      <c r="C214" s="22"/>
      <c r="D214" s="21"/>
      <c r="E214" s="31"/>
      <c r="F214" s="95">
        <f>SUM(F208:F208)</f>
        <v>0</v>
      </c>
      <c r="G214" s="95">
        <f>SUM(G208:G208)</f>
        <v>0</v>
      </c>
      <c r="H214" s="21"/>
      <c r="I214" s="23"/>
    </row>
    <row r="215" spans="1:18" x14ac:dyDescent="0.2">
      <c r="A215" s="59"/>
      <c r="B215" s="30"/>
      <c r="C215" s="22"/>
      <c r="D215" s="21"/>
      <c r="E215" s="31"/>
      <c r="F215" s="64"/>
      <c r="G215" s="64"/>
      <c r="H215" s="21"/>
      <c r="I215" s="23"/>
    </row>
    <row r="216" spans="1:18" ht="15.75" x14ac:dyDescent="0.25">
      <c r="A216" s="59"/>
      <c r="B216" s="49" t="s">
        <v>32</v>
      </c>
      <c r="C216" s="21"/>
      <c r="D216" s="21"/>
      <c r="E216" s="21"/>
      <c r="F216" s="64"/>
      <c r="G216" s="64"/>
      <c r="H216" s="21"/>
      <c r="I216" s="30"/>
    </row>
    <row r="217" spans="1:18" s="106" customFormat="1" x14ac:dyDescent="0.2">
      <c r="A217" s="100">
        <v>1</v>
      </c>
      <c r="B217" s="103" t="s">
        <v>74</v>
      </c>
      <c r="C217" s="102"/>
      <c r="D217" s="103"/>
      <c r="E217" s="109"/>
      <c r="F217" s="105">
        <f>(E217*C217)</f>
        <v>0</v>
      </c>
      <c r="G217" s="105"/>
      <c r="H217" s="110"/>
      <c r="I217" s="111"/>
      <c r="K217" s="107"/>
      <c r="L217" s="107"/>
      <c r="M217" s="108"/>
      <c r="N217" s="108"/>
      <c r="O217" s="107"/>
      <c r="P217" s="107"/>
      <c r="Q217" s="107"/>
      <c r="R217" s="107"/>
    </row>
    <row r="218" spans="1:18" s="106" customFormat="1" x14ac:dyDescent="0.2">
      <c r="A218" s="100">
        <v>2</v>
      </c>
      <c r="B218" s="103" t="s">
        <v>75</v>
      </c>
      <c r="C218" s="102"/>
      <c r="D218" s="103"/>
      <c r="E218" s="109"/>
      <c r="F218" s="105">
        <f>(E218*C218)</f>
        <v>0</v>
      </c>
      <c r="G218" s="105"/>
      <c r="H218" s="110"/>
      <c r="I218" s="111"/>
      <c r="K218" s="107"/>
      <c r="L218" s="107"/>
      <c r="M218" s="108"/>
      <c r="N218" s="108"/>
      <c r="O218" s="107"/>
      <c r="P218" s="107"/>
      <c r="Q218" s="107"/>
      <c r="R218" s="107"/>
    </row>
    <row r="219" spans="1:18" x14ac:dyDescent="0.2">
      <c r="A219" s="59">
        <v>3</v>
      </c>
      <c r="B219" s="41" t="s">
        <v>73</v>
      </c>
      <c r="C219" s="22"/>
      <c r="D219" s="41"/>
      <c r="E219" s="31"/>
      <c r="F219" s="64"/>
      <c r="G219" s="64">
        <f>E219*C219</f>
        <v>0</v>
      </c>
      <c r="H219" s="21"/>
      <c r="I219" s="30"/>
    </row>
    <row r="220" spans="1:18" x14ac:dyDescent="0.2">
      <c r="A220" s="59">
        <v>4</v>
      </c>
      <c r="B220" s="41"/>
      <c r="C220" s="22"/>
      <c r="D220" s="41"/>
      <c r="E220" s="31"/>
      <c r="F220" s="64"/>
      <c r="G220" s="64">
        <f>E220*C220</f>
        <v>0</v>
      </c>
      <c r="H220" s="21"/>
      <c r="I220" s="30"/>
    </row>
    <row r="221" spans="1:18" ht="15.75" thickBot="1" x14ac:dyDescent="0.25">
      <c r="A221" s="59"/>
      <c r="B221" s="30" t="s">
        <v>10</v>
      </c>
      <c r="C221" s="22"/>
      <c r="D221" s="21"/>
      <c r="E221" s="31"/>
      <c r="F221" s="95">
        <f>SUM(F217:F220)</f>
        <v>0</v>
      </c>
      <c r="G221" s="95">
        <f>SUM(G217:G220)</f>
        <v>0</v>
      </c>
      <c r="H221" s="21"/>
      <c r="I221" s="30"/>
    </row>
    <row r="222" spans="1:18" x14ac:dyDescent="0.2">
      <c r="A222" s="59"/>
      <c r="B222" s="30"/>
      <c r="C222" s="22"/>
      <c r="D222" s="21"/>
      <c r="E222" s="31"/>
      <c r="F222" s="64"/>
      <c r="G222" s="64"/>
      <c r="H222" s="21"/>
      <c r="I222" s="30"/>
    </row>
    <row r="223" spans="1:18" ht="15.75" x14ac:dyDescent="0.25">
      <c r="A223" s="59"/>
      <c r="B223" s="49" t="s">
        <v>13</v>
      </c>
      <c r="C223" s="21"/>
      <c r="D223" s="21"/>
      <c r="E223" s="21"/>
      <c r="F223" s="64"/>
      <c r="G223" s="64"/>
      <c r="H223" s="21"/>
      <c r="I223" s="30"/>
    </row>
    <row r="224" spans="1:18" x14ac:dyDescent="0.2">
      <c r="A224" s="59">
        <v>1</v>
      </c>
      <c r="B224" s="41" t="s">
        <v>92</v>
      </c>
      <c r="C224" s="22"/>
      <c r="D224" s="41"/>
      <c r="E224" s="31"/>
      <c r="F224" s="64">
        <f>(E224*C224)</f>
        <v>0</v>
      </c>
      <c r="G224" s="64"/>
      <c r="H224" s="21"/>
      <c r="I224" s="30"/>
    </row>
    <row r="225" spans="1:9" x14ac:dyDescent="0.2">
      <c r="A225" s="59">
        <v>2</v>
      </c>
      <c r="B225" s="41" t="s">
        <v>93</v>
      </c>
      <c r="C225" s="22"/>
      <c r="D225" s="41"/>
      <c r="E225" s="31"/>
      <c r="F225" s="64">
        <f>(E225*C225)</f>
        <v>0</v>
      </c>
      <c r="G225" s="64"/>
      <c r="H225" s="21"/>
      <c r="I225" s="30"/>
    </row>
    <row r="226" spans="1:9" x14ac:dyDescent="0.2">
      <c r="A226" s="59">
        <v>3</v>
      </c>
      <c r="B226" s="41" t="s">
        <v>53</v>
      </c>
      <c r="C226" s="22"/>
      <c r="D226" s="41"/>
      <c r="E226" s="31"/>
      <c r="F226" s="64"/>
      <c r="G226" s="64">
        <f t="shared" ref="G226:G232" si="1">E226*C226</f>
        <v>0</v>
      </c>
      <c r="H226" s="21"/>
      <c r="I226" s="30"/>
    </row>
    <row r="227" spans="1:9" x14ac:dyDescent="0.2">
      <c r="A227" s="59">
        <v>4</v>
      </c>
      <c r="B227" s="41" t="s">
        <v>56</v>
      </c>
      <c r="C227" s="22"/>
      <c r="D227" s="41"/>
      <c r="E227" s="31"/>
      <c r="F227" s="64"/>
      <c r="G227" s="64">
        <f t="shared" si="1"/>
        <v>0</v>
      </c>
      <c r="H227" s="21"/>
      <c r="I227" s="30"/>
    </row>
    <row r="228" spans="1:9" x14ac:dyDescent="0.2">
      <c r="A228" s="59">
        <v>5</v>
      </c>
      <c r="B228" s="41" t="s">
        <v>54</v>
      </c>
      <c r="C228" s="22"/>
      <c r="D228" s="41"/>
      <c r="E228" s="31"/>
      <c r="F228" s="64"/>
      <c r="G228" s="64">
        <f t="shared" si="1"/>
        <v>0</v>
      </c>
      <c r="H228" s="21"/>
      <c r="I228" s="30"/>
    </row>
    <row r="229" spans="1:9" x14ac:dyDescent="0.2">
      <c r="A229" s="59">
        <v>6</v>
      </c>
      <c r="B229" s="41" t="s">
        <v>55</v>
      </c>
      <c r="C229" s="22"/>
      <c r="D229" s="41"/>
      <c r="E229" s="31"/>
      <c r="F229" s="64"/>
      <c r="G229" s="64">
        <f t="shared" si="1"/>
        <v>0</v>
      </c>
      <c r="H229" s="21"/>
      <c r="I229" s="30"/>
    </row>
    <row r="230" spans="1:9" x14ac:dyDescent="0.2">
      <c r="A230" s="59">
        <v>7</v>
      </c>
      <c r="B230" s="41" t="s">
        <v>89</v>
      </c>
      <c r="C230" s="22"/>
      <c r="D230" s="41"/>
      <c r="E230" s="31"/>
      <c r="F230" s="64"/>
      <c r="G230" s="64">
        <f t="shared" si="1"/>
        <v>0</v>
      </c>
      <c r="H230" s="21"/>
      <c r="I230" s="30"/>
    </row>
    <row r="231" spans="1:9" x14ac:dyDescent="0.2">
      <c r="A231" s="42" t="s">
        <v>81</v>
      </c>
      <c r="B231" s="41" t="s">
        <v>90</v>
      </c>
      <c r="C231" s="22"/>
      <c r="D231" s="41"/>
      <c r="E231" s="31"/>
      <c r="F231" s="64"/>
      <c r="G231" s="64"/>
      <c r="H231" s="21"/>
      <c r="I231" s="30"/>
    </row>
    <row r="232" spans="1:9" x14ac:dyDescent="0.2">
      <c r="A232" s="59">
        <v>8</v>
      </c>
      <c r="B232" s="41"/>
      <c r="C232" s="22"/>
      <c r="D232" s="41"/>
      <c r="E232" s="31"/>
      <c r="F232" s="64"/>
      <c r="G232" s="64">
        <f t="shared" si="1"/>
        <v>0</v>
      </c>
      <c r="H232" s="21"/>
      <c r="I232" s="30"/>
    </row>
    <row r="233" spans="1:9" ht="15.75" thickBot="1" x14ac:dyDescent="0.25">
      <c r="A233" s="59"/>
      <c r="B233" s="30" t="s">
        <v>10</v>
      </c>
      <c r="C233" s="22"/>
      <c r="D233" s="21"/>
      <c r="E233" s="31"/>
      <c r="F233" s="95">
        <f>SUM(F224:F232)</f>
        <v>0</v>
      </c>
      <c r="G233" s="95">
        <f>SUM(G224:G232)</f>
        <v>0</v>
      </c>
      <c r="H233" s="21"/>
      <c r="I233" s="23"/>
    </row>
    <row r="234" spans="1:9" x14ac:dyDescent="0.2">
      <c r="A234" s="59"/>
      <c r="B234" s="30"/>
      <c r="C234" s="22"/>
      <c r="D234" s="21"/>
      <c r="E234" s="31"/>
      <c r="F234" s="64"/>
      <c r="G234" s="64"/>
      <c r="H234" s="21"/>
      <c r="I234" s="23"/>
    </row>
    <row r="235" spans="1:9" ht="15.75" x14ac:dyDescent="0.25">
      <c r="A235" s="59"/>
      <c r="B235" s="49" t="s">
        <v>33</v>
      </c>
      <c r="C235" s="21"/>
      <c r="D235" s="21"/>
      <c r="E235" s="21"/>
      <c r="F235" s="64"/>
      <c r="G235" s="64"/>
      <c r="H235" s="21"/>
      <c r="I235" s="30"/>
    </row>
    <row r="236" spans="1:9" x14ac:dyDescent="0.2">
      <c r="A236" s="59">
        <v>1</v>
      </c>
      <c r="B236" s="47" t="s">
        <v>95</v>
      </c>
      <c r="C236" s="26"/>
      <c r="D236" s="23"/>
      <c r="E236" s="31"/>
      <c r="F236" s="64">
        <f>(E236*C236)</f>
        <v>0</v>
      </c>
      <c r="G236" s="64"/>
      <c r="H236" s="21"/>
      <c r="I236" s="30"/>
    </row>
    <row r="237" spans="1:9" x14ac:dyDescent="0.2">
      <c r="A237" s="59">
        <v>2</v>
      </c>
      <c r="B237" s="47" t="s">
        <v>96</v>
      </c>
      <c r="C237" s="26"/>
      <c r="D237" s="23"/>
      <c r="E237" s="31"/>
      <c r="F237" s="64">
        <f>(E237*C237)</f>
        <v>0</v>
      </c>
      <c r="G237" s="64"/>
      <c r="H237" s="21"/>
      <c r="I237" s="30"/>
    </row>
    <row r="238" spans="1:9" x14ac:dyDescent="0.2">
      <c r="A238" s="42" t="s">
        <v>81</v>
      </c>
      <c r="B238" s="41" t="s">
        <v>82</v>
      </c>
      <c r="C238" s="26"/>
      <c r="D238" s="23"/>
      <c r="E238" s="31"/>
      <c r="F238" s="64"/>
      <c r="G238" s="64"/>
      <c r="H238" s="21"/>
      <c r="I238" s="30"/>
    </row>
    <row r="239" spans="1:9" x14ac:dyDescent="0.2">
      <c r="A239" s="59">
        <v>3</v>
      </c>
      <c r="B239" s="47" t="s">
        <v>97</v>
      </c>
      <c r="C239" s="26"/>
      <c r="D239" s="23"/>
      <c r="E239" s="31"/>
      <c r="F239" s="64"/>
      <c r="G239" s="64">
        <f t="shared" ref="G239:G243" si="2">E239*C239</f>
        <v>0</v>
      </c>
      <c r="H239" s="21"/>
      <c r="I239" s="30"/>
    </row>
    <row r="240" spans="1:9" x14ac:dyDescent="0.2">
      <c r="A240" s="59">
        <v>4</v>
      </c>
      <c r="B240" s="47" t="s">
        <v>52</v>
      </c>
      <c r="C240" s="26"/>
      <c r="D240" s="23"/>
      <c r="E240" s="31"/>
      <c r="F240" s="64"/>
      <c r="G240" s="64">
        <f t="shared" si="2"/>
        <v>0</v>
      </c>
      <c r="H240" s="21"/>
      <c r="I240" s="30"/>
    </row>
    <row r="241" spans="1:18" x14ac:dyDescent="0.2">
      <c r="A241" s="59">
        <v>5</v>
      </c>
      <c r="B241" s="47"/>
      <c r="C241" s="26"/>
      <c r="D241" s="23"/>
      <c r="E241" s="31"/>
      <c r="F241" s="64"/>
      <c r="G241" s="64">
        <f t="shared" si="2"/>
        <v>0</v>
      </c>
      <c r="H241" s="21"/>
      <c r="I241" s="30"/>
    </row>
    <row r="242" spans="1:18" x14ac:dyDescent="0.2">
      <c r="A242" s="59">
        <v>6</v>
      </c>
      <c r="B242" s="47"/>
      <c r="C242" s="26"/>
      <c r="D242" s="23"/>
      <c r="E242" s="31"/>
      <c r="F242" s="64"/>
      <c r="G242" s="64">
        <f t="shared" si="2"/>
        <v>0</v>
      </c>
      <c r="H242" s="21"/>
      <c r="I242" s="30"/>
    </row>
    <row r="243" spans="1:18" x14ac:dyDescent="0.2">
      <c r="A243" s="59">
        <v>7</v>
      </c>
      <c r="B243" s="47"/>
      <c r="C243" s="26"/>
      <c r="D243" s="23"/>
      <c r="E243" s="31"/>
      <c r="F243" s="64"/>
      <c r="G243" s="64">
        <f t="shared" si="2"/>
        <v>0</v>
      </c>
      <c r="H243" s="21"/>
      <c r="I243" s="30"/>
    </row>
    <row r="244" spans="1:18" ht="15.75" thickBot="1" x14ac:dyDescent="0.25">
      <c r="A244" s="59"/>
      <c r="B244" s="30" t="s">
        <v>10</v>
      </c>
      <c r="C244" s="22"/>
      <c r="D244" s="21"/>
      <c r="E244" s="31"/>
      <c r="F244" s="95">
        <f>SUM(F236:F243)</f>
        <v>0</v>
      </c>
      <c r="G244" s="95">
        <f>SUM(G236:G243)</f>
        <v>0</v>
      </c>
      <c r="H244" s="21"/>
      <c r="I244" s="30"/>
      <c r="J244" s="22"/>
    </row>
    <row r="245" spans="1:18" x14ac:dyDescent="0.2">
      <c r="A245" s="59"/>
      <c r="B245" s="30"/>
      <c r="C245" s="22"/>
      <c r="D245" s="21"/>
      <c r="E245" s="31"/>
      <c r="F245" s="64"/>
      <c r="G245" s="64"/>
      <c r="H245" s="21"/>
      <c r="I245" s="23"/>
    </row>
    <row r="246" spans="1:18" ht="15.75" x14ac:dyDescent="0.25">
      <c r="A246" s="59"/>
      <c r="B246" s="49" t="s">
        <v>11</v>
      </c>
      <c r="C246" s="21"/>
      <c r="D246" s="21"/>
      <c r="E246" s="21"/>
      <c r="F246" s="64"/>
      <c r="G246" s="64"/>
      <c r="H246" s="22"/>
      <c r="I246" s="23"/>
    </row>
    <row r="247" spans="1:18" s="106" customFormat="1" x14ac:dyDescent="0.2">
      <c r="A247" s="100">
        <v>1</v>
      </c>
      <c r="B247" s="103" t="s">
        <v>99</v>
      </c>
      <c r="C247" s="102"/>
      <c r="D247" s="103"/>
      <c r="E247" s="109"/>
      <c r="F247" s="105">
        <f>(E247*C247)</f>
        <v>0</v>
      </c>
      <c r="G247" s="105"/>
      <c r="H247" s="102"/>
      <c r="I247" s="67"/>
      <c r="J247" s="102"/>
      <c r="K247" s="107"/>
      <c r="L247" s="107"/>
      <c r="M247" s="108"/>
      <c r="N247" s="108"/>
      <c r="O247" s="107"/>
      <c r="P247" s="107"/>
      <c r="Q247" s="107"/>
      <c r="R247" s="107"/>
    </row>
    <row r="248" spans="1:18" x14ac:dyDescent="0.2">
      <c r="A248" s="59">
        <v>2</v>
      </c>
      <c r="B248" s="41" t="s">
        <v>98</v>
      </c>
      <c r="C248" s="22"/>
      <c r="D248" s="21"/>
      <c r="E248" s="31"/>
      <c r="F248" s="64"/>
      <c r="G248" s="64"/>
      <c r="J248" s="22"/>
    </row>
    <row r="249" spans="1:18" x14ac:dyDescent="0.2">
      <c r="A249" s="59">
        <v>3</v>
      </c>
      <c r="B249" s="41"/>
      <c r="C249" s="22"/>
      <c r="D249" s="41"/>
      <c r="E249" s="31"/>
      <c r="F249" s="64"/>
      <c r="G249" s="64">
        <f>(E249*C249)</f>
        <v>0</v>
      </c>
      <c r="H249" s="22"/>
      <c r="I249" s="23"/>
      <c r="J249" s="22"/>
    </row>
    <row r="250" spans="1:18" x14ac:dyDescent="0.2">
      <c r="A250" s="59">
        <v>4</v>
      </c>
      <c r="B250" s="41"/>
      <c r="C250" s="22"/>
      <c r="D250" s="41"/>
      <c r="E250" s="31"/>
      <c r="F250" s="64"/>
      <c r="G250" s="64">
        <f>(E250*C250)</f>
        <v>0</v>
      </c>
      <c r="H250" s="22"/>
      <c r="I250" s="23"/>
    </row>
    <row r="251" spans="1:18" ht="15.75" thickBot="1" x14ac:dyDescent="0.25">
      <c r="A251" s="59"/>
      <c r="B251" s="30" t="s">
        <v>10</v>
      </c>
      <c r="C251" s="22"/>
      <c r="D251" s="21"/>
      <c r="E251" s="31"/>
      <c r="F251" s="92">
        <f>SUM(F247:F250)</f>
        <v>0</v>
      </c>
      <c r="G251" s="92">
        <f>SUM(G247:G250)</f>
        <v>0</v>
      </c>
      <c r="H251" s="34"/>
      <c r="I251" s="23"/>
    </row>
    <row r="252" spans="1:18" x14ac:dyDescent="0.2">
      <c r="A252" s="59"/>
      <c r="B252" s="30"/>
      <c r="C252" s="22"/>
      <c r="D252" s="21"/>
      <c r="E252" s="31"/>
      <c r="F252" s="64"/>
      <c r="G252" s="96"/>
      <c r="H252" s="34"/>
      <c r="I252" s="23"/>
    </row>
    <row r="253" spans="1:18" ht="15.75" x14ac:dyDescent="0.25">
      <c r="A253" s="59"/>
      <c r="B253" s="49" t="s">
        <v>88</v>
      </c>
      <c r="C253" s="21"/>
      <c r="D253" s="21"/>
      <c r="E253" s="21"/>
      <c r="F253" s="64"/>
      <c r="G253" s="64"/>
      <c r="H253" s="22"/>
      <c r="I253" s="23"/>
    </row>
    <row r="254" spans="1:18" x14ac:dyDescent="0.2">
      <c r="A254" s="59">
        <v>1</v>
      </c>
      <c r="B254" s="41" t="s">
        <v>62</v>
      </c>
      <c r="C254" s="22"/>
      <c r="D254" s="41"/>
      <c r="E254" s="31"/>
      <c r="F254" s="64">
        <f>(E254*C254)</f>
        <v>0</v>
      </c>
      <c r="G254" s="64"/>
      <c r="H254" s="22"/>
      <c r="I254" s="23"/>
      <c r="J254" s="22"/>
    </row>
    <row r="255" spans="1:18" x14ac:dyDescent="0.2">
      <c r="A255" s="59">
        <v>2</v>
      </c>
      <c r="B255" s="41" t="s">
        <v>61</v>
      </c>
      <c r="C255" s="22"/>
      <c r="D255" s="41"/>
      <c r="E255" s="31"/>
      <c r="F255" s="64">
        <f>(E255*C255)</f>
        <v>0</v>
      </c>
      <c r="G255" s="64"/>
      <c r="H255" s="22"/>
      <c r="I255" s="23"/>
      <c r="J255" s="22"/>
    </row>
    <row r="256" spans="1:18" x14ac:dyDescent="0.2">
      <c r="A256" s="59">
        <v>3</v>
      </c>
      <c r="B256" s="41" t="s">
        <v>64</v>
      </c>
      <c r="C256" s="22"/>
      <c r="D256" s="41"/>
      <c r="E256" s="31"/>
      <c r="F256" s="64"/>
      <c r="G256" s="64">
        <f>(E256*C256)</f>
        <v>0</v>
      </c>
      <c r="H256" s="22"/>
      <c r="I256" s="23"/>
    </row>
    <row r="257" spans="1:10" x14ac:dyDescent="0.2">
      <c r="A257" s="59">
        <v>4</v>
      </c>
      <c r="B257" s="41" t="s">
        <v>71</v>
      </c>
      <c r="C257" s="22"/>
      <c r="D257" s="41"/>
      <c r="E257" s="31"/>
      <c r="F257" s="64"/>
      <c r="G257" s="64">
        <f>(E257*C257)</f>
        <v>0</v>
      </c>
      <c r="H257" s="22"/>
      <c r="I257" s="23"/>
    </row>
    <row r="258" spans="1:10" x14ac:dyDescent="0.2">
      <c r="A258" s="59">
        <v>5</v>
      </c>
      <c r="B258" s="41" t="s">
        <v>72</v>
      </c>
      <c r="C258" s="22"/>
      <c r="D258" s="41"/>
      <c r="E258" s="31"/>
      <c r="F258" s="64"/>
      <c r="G258" s="64">
        <f>(E258*C258)</f>
        <v>0</v>
      </c>
      <c r="H258" s="22"/>
      <c r="I258" s="23"/>
    </row>
    <row r="259" spans="1:10" x14ac:dyDescent="0.2">
      <c r="A259" s="59">
        <v>6</v>
      </c>
      <c r="B259" s="41" t="s">
        <v>91</v>
      </c>
      <c r="C259" s="22"/>
      <c r="D259" s="41"/>
      <c r="E259" s="31"/>
      <c r="F259" s="64"/>
      <c r="G259" s="64">
        <f>(E259*C259)</f>
        <v>0</v>
      </c>
      <c r="H259" s="22"/>
      <c r="I259" s="23"/>
    </row>
    <row r="260" spans="1:10" x14ac:dyDescent="0.2">
      <c r="A260" s="59">
        <v>7</v>
      </c>
      <c r="B260" s="41"/>
      <c r="C260" s="22"/>
      <c r="D260" s="41"/>
      <c r="E260" s="31"/>
      <c r="F260" s="64"/>
      <c r="G260" s="64">
        <f>(E260*C260)</f>
        <v>0</v>
      </c>
      <c r="H260" s="22"/>
      <c r="I260" s="23"/>
    </row>
    <row r="261" spans="1:10" ht="15.75" thickBot="1" x14ac:dyDescent="0.25">
      <c r="A261" s="59"/>
      <c r="B261" s="30" t="s">
        <v>10</v>
      </c>
      <c r="C261" s="22"/>
      <c r="D261" s="21"/>
      <c r="E261" s="31"/>
      <c r="F261" s="92">
        <f>SUM(F254:F260)</f>
        <v>0</v>
      </c>
      <c r="G261" s="92">
        <f>SUM(G254:G260)</f>
        <v>0</v>
      </c>
      <c r="H261" s="34"/>
      <c r="I261" s="23"/>
    </row>
    <row r="262" spans="1:10" x14ac:dyDescent="0.2">
      <c r="A262" s="59"/>
      <c r="B262" s="30"/>
      <c r="C262" s="22"/>
      <c r="D262" s="21"/>
      <c r="E262" s="31"/>
      <c r="F262" s="64"/>
      <c r="G262" s="96"/>
      <c r="H262" s="34"/>
      <c r="I262" s="23"/>
    </row>
    <row r="263" spans="1:10" ht="15.75" thickBot="1" x14ac:dyDescent="0.25">
      <c r="A263" s="26"/>
      <c r="B263" s="30" t="s">
        <v>8</v>
      </c>
      <c r="C263" s="33" t="s">
        <v>9</v>
      </c>
      <c r="D263" s="21"/>
      <c r="E263" s="21"/>
      <c r="F263" s="92">
        <f>SUM(F51:F261)/2</f>
        <v>0</v>
      </c>
      <c r="G263" s="92">
        <f>SUM(G51:G261)/2</f>
        <v>0</v>
      </c>
      <c r="H263" s="45"/>
      <c r="I263" s="23"/>
    </row>
    <row r="264" spans="1:10" x14ac:dyDescent="0.2">
      <c r="A264" s="26"/>
      <c r="B264" s="30"/>
      <c r="C264" s="33"/>
      <c r="D264" s="21"/>
      <c r="E264" s="21"/>
      <c r="F264" s="64"/>
      <c r="G264" s="64"/>
      <c r="H264" s="45"/>
      <c r="I264" s="23"/>
      <c r="J264" s="22"/>
    </row>
    <row r="266" spans="1:10" x14ac:dyDescent="0.2">
      <c r="A266" s="59"/>
      <c r="B266" s="41"/>
      <c r="C266" s="22"/>
      <c r="D266" s="21"/>
      <c r="E266" s="31"/>
      <c r="F266" s="64"/>
      <c r="G266" s="64"/>
      <c r="J266" s="22"/>
    </row>
    <row r="267" spans="1:10" x14ac:dyDescent="0.2">
      <c r="H267" s="8"/>
      <c r="J267" s="22"/>
    </row>
    <row r="268" spans="1:10" x14ac:dyDescent="0.2">
      <c r="H268" s="8"/>
      <c r="J268" s="22"/>
    </row>
    <row r="269" spans="1:10" x14ac:dyDescent="0.2">
      <c r="B269" s="7"/>
      <c r="C269" s="8"/>
      <c r="D269" s="8"/>
      <c r="E269" s="8"/>
      <c r="F269" s="83"/>
      <c r="G269" s="86"/>
      <c r="H269" s="8"/>
      <c r="J269" s="22"/>
    </row>
    <row r="270" spans="1:10" x14ac:dyDescent="0.2">
      <c r="B270" s="7"/>
      <c r="C270" s="8"/>
      <c r="D270" s="8"/>
      <c r="E270" s="8"/>
      <c r="F270" s="83"/>
      <c r="G270" s="86"/>
      <c r="H270" s="8"/>
    </row>
    <row r="271" spans="1:10" x14ac:dyDescent="0.2">
      <c r="B271" s="7"/>
      <c r="C271" s="8"/>
      <c r="D271" s="8"/>
      <c r="E271" s="8"/>
      <c r="F271" s="83"/>
      <c r="G271" s="86"/>
      <c r="H271" s="8"/>
      <c r="J271" s="22"/>
    </row>
    <row r="272" spans="1:10" x14ac:dyDescent="0.2">
      <c r="B272" s="7"/>
      <c r="C272" s="8"/>
      <c r="D272" s="8"/>
      <c r="E272" s="8"/>
      <c r="F272" s="83"/>
      <c r="G272" s="86"/>
      <c r="H272" s="8"/>
      <c r="J272" s="22"/>
    </row>
    <row r="273" spans="2:10" x14ac:dyDescent="0.2">
      <c r="C273" s="8"/>
      <c r="D273" s="8"/>
      <c r="E273" s="8"/>
      <c r="F273" s="83"/>
      <c r="G273" s="86"/>
      <c r="H273" s="8"/>
      <c r="J273" s="22"/>
    </row>
    <row r="274" spans="2:10" x14ac:dyDescent="0.2">
      <c r="C274" s="8"/>
      <c r="D274" s="8"/>
      <c r="E274" s="8"/>
      <c r="F274" s="83"/>
      <c r="G274" s="86"/>
      <c r="H274" s="8"/>
    </row>
    <row r="275" spans="2:10" ht="15.75" x14ac:dyDescent="0.25">
      <c r="C275" s="8"/>
      <c r="D275" s="8"/>
      <c r="E275" s="8"/>
      <c r="F275" s="83"/>
      <c r="G275" s="86"/>
      <c r="H275" s="5"/>
    </row>
    <row r="276" spans="2:10" ht="15.75" x14ac:dyDescent="0.25">
      <c r="C276" s="8"/>
      <c r="D276" s="8"/>
      <c r="E276" s="8"/>
      <c r="F276" s="83"/>
      <c r="G276" s="86"/>
      <c r="H276" s="10"/>
    </row>
    <row r="277" spans="2:10" ht="15.75" x14ac:dyDescent="0.25">
      <c r="B277" s="4"/>
      <c r="C277" s="9"/>
      <c r="D277" s="10"/>
      <c r="E277" s="10"/>
      <c r="F277" s="84"/>
      <c r="G277" s="97"/>
      <c r="H277" s="5"/>
    </row>
    <row r="278" spans="2:10" ht="15.75" x14ac:dyDescent="0.25">
      <c r="B278" s="1"/>
      <c r="C278" s="10"/>
      <c r="D278" s="10"/>
      <c r="E278" s="10"/>
      <c r="F278" s="84"/>
      <c r="G278" s="98"/>
      <c r="H278" s="10"/>
    </row>
    <row r="279" spans="2:10" ht="15.75" x14ac:dyDescent="0.25">
      <c r="B279" s="2"/>
      <c r="C279" s="8"/>
      <c r="D279" s="8"/>
      <c r="E279" s="8"/>
      <c r="F279" s="83"/>
      <c r="G279" s="97"/>
      <c r="H279" s="10"/>
    </row>
    <row r="280" spans="2:10" ht="15.75" x14ac:dyDescent="0.25">
      <c r="B280" s="6"/>
      <c r="C280" s="9"/>
      <c r="D280" s="11"/>
      <c r="E280" s="8"/>
      <c r="F280" s="83"/>
      <c r="G280" s="98"/>
      <c r="H280" s="10"/>
    </row>
    <row r="281" spans="2:10" ht="15.75" x14ac:dyDescent="0.25">
      <c r="B281" s="2"/>
      <c r="C281" s="12"/>
      <c r="D281" s="11"/>
      <c r="E281" s="8"/>
      <c r="F281" s="83"/>
      <c r="G281" s="98"/>
      <c r="H281" s="10"/>
    </row>
    <row r="282" spans="2:10" ht="15.75" x14ac:dyDescent="0.25">
      <c r="B282" s="2"/>
      <c r="C282" s="12"/>
      <c r="D282" s="11"/>
      <c r="E282" s="8"/>
      <c r="F282" s="83"/>
      <c r="G282" s="98"/>
      <c r="H282" s="10"/>
    </row>
    <row r="283" spans="2:10" ht="15.75" x14ac:dyDescent="0.25">
      <c r="B283" s="2"/>
      <c r="C283" s="12"/>
      <c r="D283" s="11"/>
      <c r="E283" s="8"/>
      <c r="F283" s="83"/>
      <c r="G283" s="98"/>
      <c r="H283" s="10"/>
    </row>
    <row r="284" spans="2:10" ht="15.75" x14ac:dyDescent="0.25">
      <c r="B284" s="2"/>
      <c r="C284" s="12"/>
      <c r="D284" s="11"/>
      <c r="E284" s="8"/>
      <c r="F284" s="83"/>
      <c r="G284" s="98"/>
    </row>
    <row r="285" spans="2:10" ht="15.75" x14ac:dyDescent="0.25">
      <c r="B285" s="6"/>
      <c r="C285" s="9"/>
      <c r="D285" s="11"/>
      <c r="E285" s="8"/>
      <c r="F285" s="83"/>
      <c r="G285" s="98"/>
    </row>
    <row r="289" spans="2:10" x14ac:dyDescent="0.2">
      <c r="H289" s="8"/>
    </row>
    <row r="290" spans="2:10" x14ac:dyDescent="0.2">
      <c r="H290" s="8"/>
    </row>
    <row r="291" spans="2:10" x14ac:dyDescent="0.2">
      <c r="B291" s="7"/>
      <c r="C291" s="7"/>
      <c r="D291" s="7"/>
      <c r="E291" s="7"/>
      <c r="G291" s="86"/>
      <c r="H291" s="8"/>
      <c r="J291" s="22"/>
    </row>
    <row r="292" spans="2:10" x14ac:dyDescent="0.2">
      <c r="B292" s="7"/>
      <c r="C292" s="7"/>
      <c r="D292" s="7"/>
      <c r="E292" s="7"/>
      <c r="G292" s="86"/>
      <c r="H292" s="8"/>
      <c r="J292" s="22"/>
    </row>
    <row r="293" spans="2:10" x14ac:dyDescent="0.2">
      <c r="B293" s="7"/>
      <c r="C293" s="7"/>
      <c r="D293" s="7"/>
      <c r="E293" s="7"/>
      <c r="G293" s="86"/>
      <c r="H293" s="8"/>
      <c r="J293" s="22"/>
    </row>
    <row r="294" spans="2:10" x14ac:dyDescent="0.2">
      <c r="B294" s="7"/>
      <c r="C294" s="7"/>
      <c r="D294" s="7"/>
      <c r="E294" s="7"/>
      <c r="G294" s="86"/>
      <c r="H294" s="8"/>
      <c r="J294" s="22"/>
    </row>
    <row r="295" spans="2:10" x14ac:dyDescent="0.2">
      <c r="B295" s="7"/>
      <c r="C295" s="7"/>
      <c r="D295" s="7"/>
      <c r="E295" s="7"/>
      <c r="G295" s="86"/>
      <c r="H295" s="8"/>
    </row>
    <row r="296" spans="2:10" x14ac:dyDescent="0.2">
      <c r="B296" s="7"/>
      <c r="C296" s="7"/>
      <c r="D296" s="7"/>
      <c r="E296" s="7"/>
      <c r="G296" s="86"/>
      <c r="H296" s="8"/>
    </row>
    <row r="297" spans="2:10" x14ac:dyDescent="0.2">
      <c r="C297" s="8"/>
      <c r="D297" s="8"/>
      <c r="E297" s="8"/>
      <c r="F297" s="83"/>
      <c r="G297" s="86"/>
      <c r="H297" s="8"/>
    </row>
    <row r="298" spans="2:10" ht="15.75" x14ac:dyDescent="0.25">
      <c r="C298" s="8"/>
      <c r="D298" s="8"/>
      <c r="E298" s="8"/>
      <c r="F298" s="83"/>
      <c r="G298" s="86"/>
      <c r="H298" s="5"/>
    </row>
    <row r="299" spans="2:10" ht="15.75" x14ac:dyDescent="0.25">
      <c r="C299" s="8"/>
      <c r="D299" s="8"/>
      <c r="E299" s="8"/>
      <c r="F299" s="83"/>
      <c r="G299" s="86"/>
      <c r="H299" s="10"/>
    </row>
    <row r="300" spans="2:10" ht="15.75" x14ac:dyDescent="0.25">
      <c r="B300" s="4"/>
      <c r="C300" s="9"/>
      <c r="D300" s="10"/>
      <c r="E300" s="10"/>
      <c r="F300" s="84"/>
      <c r="G300" s="97"/>
      <c r="H300" s="5"/>
    </row>
    <row r="301" spans="2:10" ht="15.75" x14ac:dyDescent="0.25">
      <c r="B301" s="1"/>
      <c r="C301" s="10"/>
      <c r="D301" s="10"/>
      <c r="E301" s="10"/>
      <c r="F301" s="84"/>
      <c r="G301" s="98"/>
      <c r="H301" s="10"/>
    </row>
    <row r="302" spans="2:10" ht="15.75" x14ac:dyDescent="0.25">
      <c r="B302" s="2"/>
      <c r="C302" s="8"/>
      <c r="D302" s="8"/>
      <c r="E302" s="8"/>
      <c r="F302" s="83"/>
      <c r="G302" s="97"/>
      <c r="H302" s="10"/>
    </row>
    <row r="303" spans="2:10" ht="15.75" x14ac:dyDescent="0.25">
      <c r="B303" s="6"/>
      <c r="C303" s="9"/>
      <c r="D303" s="11"/>
      <c r="E303" s="8"/>
      <c r="F303" s="83"/>
      <c r="G303" s="98"/>
      <c r="H303" s="10"/>
      <c r="J303" s="22"/>
    </row>
    <row r="304" spans="2:10" ht="15.75" x14ac:dyDescent="0.25">
      <c r="B304" s="2"/>
      <c r="C304" s="12"/>
      <c r="D304" s="11"/>
      <c r="E304" s="8"/>
      <c r="F304" s="83"/>
      <c r="G304" s="98"/>
      <c r="H304" s="10"/>
      <c r="J304" s="22"/>
    </row>
    <row r="305" spans="1:10" ht="15.75" x14ac:dyDescent="0.25">
      <c r="B305" s="2"/>
      <c r="C305" s="12"/>
      <c r="D305" s="11"/>
      <c r="E305" s="8"/>
      <c r="F305" s="83"/>
      <c r="G305" s="98"/>
      <c r="H305" s="10"/>
    </row>
    <row r="306" spans="1:10" ht="15.75" x14ac:dyDescent="0.25">
      <c r="B306" s="2"/>
      <c r="C306" s="12"/>
      <c r="D306" s="11"/>
      <c r="E306" s="8"/>
      <c r="F306" s="83"/>
      <c r="G306" s="98"/>
      <c r="H306" s="10"/>
      <c r="J306" s="22"/>
    </row>
    <row r="307" spans="1:10" ht="15.75" x14ac:dyDescent="0.25">
      <c r="B307" s="2"/>
      <c r="C307" s="12"/>
      <c r="D307" s="11"/>
      <c r="E307" s="8"/>
      <c r="F307" s="83"/>
      <c r="G307" s="98"/>
      <c r="H307" s="10"/>
      <c r="J307" s="22"/>
    </row>
    <row r="308" spans="1:10" ht="15.75" x14ac:dyDescent="0.25">
      <c r="B308" s="6"/>
      <c r="C308" s="9"/>
      <c r="D308" s="11"/>
      <c r="E308" s="8"/>
      <c r="F308" s="83"/>
      <c r="G308" s="98"/>
      <c r="H308" s="10"/>
      <c r="J308" s="22"/>
    </row>
    <row r="309" spans="1:10" ht="15.75" x14ac:dyDescent="0.25">
      <c r="B309" s="6"/>
      <c r="C309" s="9"/>
      <c r="D309" s="11"/>
      <c r="E309" s="8"/>
      <c r="F309" s="83"/>
      <c r="G309" s="98"/>
      <c r="H309" s="10"/>
    </row>
    <row r="310" spans="1:10" ht="15.75" x14ac:dyDescent="0.25">
      <c r="B310" s="6"/>
      <c r="C310" s="9"/>
      <c r="D310" s="11"/>
      <c r="E310" s="8"/>
      <c r="F310" s="83"/>
      <c r="G310" s="98"/>
      <c r="H310" s="8"/>
    </row>
    <row r="311" spans="1:10" ht="15.75" x14ac:dyDescent="0.25">
      <c r="B311" s="6"/>
      <c r="C311" s="9"/>
      <c r="D311" s="11"/>
      <c r="E311" s="8"/>
      <c r="F311" s="83"/>
      <c r="G311" s="98"/>
      <c r="H311" s="3"/>
    </row>
    <row r="312" spans="1:10" x14ac:dyDescent="0.2">
      <c r="C312" s="8"/>
      <c r="D312" s="8"/>
      <c r="E312" s="8"/>
      <c r="F312" s="83"/>
      <c r="G312" s="86"/>
      <c r="H312" s="3"/>
      <c r="J312" s="58"/>
    </row>
    <row r="313" spans="1:10" ht="15.75" x14ac:dyDescent="0.25">
      <c r="A313" s="26"/>
      <c r="B313" s="3"/>
      <c r="C313" s="3"/>
      <c r="D313" s="3"/>
      <c r="E313" s="3"/>
      <c r="F313" s="85"/>
      <c r="H313" s="17"/>
      <c r="J313" s="58"/>
    </row>
    <row r="314" spans="1:10" ht="15.75" x14ac:dyDescent="0.25">
      <c r="A314" s="26"/>
      <c r="B314" s="3"/>
      <c r="C314" s="3"/>
      <c r="D314" s="3"/>
      <c r="E314" s="3"/>
      <c r="F314" s="85"/>
      <c r="H314" s="17"/>
    </row>
    <row r="315" spans="1:10" ht="15.75" x14ac:dyDescent="0.25">
      <c r="A315" s="26"/>
      <c r="B315" s="13"/>
      <c r="C315" s="14"/>
      <c r="D315" s="15"/>
      <c r="E315" s="16"/>
      <c r="F315" s="86"/>
      <c r="G315" s="98"/>
      <c r="H315" s="17"/>
    </row>
    <row r="316" spans="1:10" ht="15.75" x14ac:dyDescent="0.25">
      <c r="A316" s="26"/>
      <c r="B316" s="13"/>
      <c r="C316" s="14"/>
      <c r="D316" s="15"/>
      <c r="E316" s="16"/>
      <c r="F316" s="86"/>
      <c r="G316" s="98"/>
    </row>
    <row r="317" spans="1:10" ht="15.75" x14ac:dyDescent="0.25">
      <c r="A317" s="26"/>
      <c r="B317" s="13"/>
      <c r="C317" s="14"/>
      <c r="D317" s="15"/>
      <c r="E317" s="16"/>
      <c r="F317" s="86"/>
      <c r="G317" s="98"/>
      <c r="H317" s="18"/>
    </row>
    <row r="319" spans="1:10" ht="15.75" x14ac:dyDescent="0.25">
      <c r="C319" s="9"/>
      <c r="G319" s="99"/>
    </row>
  </sheetData>
  <mergeCells count="6">
    <mergeCell ref="F48:G48"/>
    <mergeCell ref="F7:G7"/>
    <mergeCell ref="A1:I1"/>
    <mergeCell ref="A2:I2"/>
    <mergeCell ref="A3:I3"/>
    <mergeCell ref="A4:I4"/>
  </mergeCells>
  <phoneticPr fontId="3" type="noConversion"/>
  <printOptions horizontalCentered="1"/>
  <pageMargins left="0.25" right="0.25" top="0.75" bottom="0.75" header="0.3" footer="0.3"/>
  <pageSetup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Const Estimate</vt:lpstr>
      <vt:lpstr>'Const Estimate'!Print_Area</vt:lpstr>
      <vt:lpstr>'Const Estimate'!Print_Titles</vt:lpstr>
      <vt:lpstr>'Const Estimate'!Print_Titles_MI</vt:lpstr>
    </vt:vector>
  </TitlesOfParts>
  <Manager/>
  <Company>Entrepreneur Architect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Estimate Template</dc:title>
  <dc:subject/>
  <dc:creator>Dustin Hauck</dc:creator>
  <cp:keywords/>
  <dc:description>Copyright 2013 EntreArchitect Media Group, LLC</dc:description>
  <cp:lastModifiedBy>Sean Conaway</cp:lastModifiedBy>
  <cp:lastPrinted>2018-09-17T20:55:51Z</cp:lastPrinted>
  <dcterms:created xsi:type="dcterms:W3CDTF">1998-09-01T17:12:36Z</dcterms:created>
  <dcterms:modified xsi:type="dcterms:W3CDTF">2018-09-24T21:27:50Z</dcterms:modified>
  <cp:category/>
</cp:coreProperties>
</file>